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ORIENTAÇÕES" sheetId="1" r:id="rId1"/>
    <sheet name="BALIZADORES E RAP" sheetId="2" r:id="rId2"/>
    <sheet name="CURSOS-PDI" sheetId="3" r:id="rId3"/>
    <sheet name="ANEXO_I" sheetId="4" r:id="rId4"/>
    <sheet name="APOIO_CAMPUS" sheetId="5" state="hidden" r:id="rId5"/>
    <sheet name="APOIO_TURNO" sheetId="6" state="hidden" r:id="rId6"/>
    <sheet name="APOIO_MODALIDADE" sheetId="7" state="hidden" r:id="rId7"/>
    <sheet name="APOIO_TIPOSCURSOS" sheetId="8" state="hidden" r:id="rId8"/>
    <sheet name="APOIO_TIPOSOFERTAS" sheetId="9" state="hidden" r:id="rId9"/>
    <sheet name="APOIO_BALIZADOR" sheetId="10" state="hidden" r:id="rId10"/>
    <sheet name="APOIO_PERIODICIDADE" sheetId="11" state="hidden" r:id="rId11"/>
  </sheets>
  <definedNames>
    <definedName name="_xlnm._FilterDatabase" localSheetId="3" hidden="1">'ANEXO_I'!$A$1:$D$436</definedName>
    <definedName name="_xlnm._FilterDatabase" localSheetId="3">'ANEXO_I'!$A$1:$D$436</definedName>
    <definedName name="_xlfn.IFERROR" hidden="1">#NAME?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9"/>
            <color indexed="8"/>
            <rFont val="Segoe UI"/>
            <family val="0"/>
          </rPr>
          <t xml:space="preserve">1.: Selecione a sigla do câmpus
</t>
        </r>
        <r>
          <rPr>
            <sz val="9"/>
            <color indexed="8"/>
            <rFont val="Segoe UI"/>
            <family val="0"/>
          </rPr>
          <t/>
        </r>
      </text>
    </comment>
    <comment ref="C2" authorId="0">
      <text>
        <r>
          <rPr>
            <b/>
            <sz val="9"/>
            <color indexed="8"/>
            <rFont val="Segoe UI"/>
            <family val="0"/>
          </rPr>
          <t>3.: Selecione o turno</t>
        </r>
      </text>
    </comment>
    <comment ref="D2" authorId="0">
      <text>
        <r>
          <rPr>
            <b/>
            <sz val="9"/>
            <color indexed="8"/>
            <rFont val="Segoe UI"/>
            <family val="0"/>
          </rPr>
          <t xml:space="preserve">4: Selecione a Modalidade
</t>
        </r>
        <r>
          <rPr>
            <sz val="9"/>
            <color indexed="8"/>
            <rFont val="Segoe UI"/>
            <family val="0"/>
          </rPr>
          <t/>
        </r>
      </text>
    </comment>
    <comment ref="E2" authorId="0">
      <text>
        <r>
          <rPr>
            <b/>
            <sz val="9"/>
            <color indexed="8"/>
            <rFont val="Segoe UI"/>
            <family val="0"/>
          </rPr>
          <t>5.: Selecione o tipo de curso</t>
        </r>
      </text>
    </comment>
    <comment ref="F2" authorId="0">
      <text>
        <r>
          <rPr>
            <b/>
            <sz val="9"/>
            <color indexed="8"/>
            <rFont val="Segoe UI"/>
            <family val="0"/>
          </rPr>
          <t xml:space="preserve">6: Selecione o tipo de oferta 
</t>
        </r>
        <r>
          <rPr>
            <sz val="9"/>
            <color indexed="8"/>
            <rFont val="Segoe UI"/>
            <family val="0"/>
          </rPr>
          <t/>
        </r>
      </text>
    </comment>
    <comment ref="G2" authorId="0">
      <text>
        <r>
          <rPr>
            <b/>
            <sz val="9"/>
            <color indexed="8"/>
            <rFont val="Segoe UI"/>
            <family val="0"/>
          </rPr>
          <t xml:space="preserve">7: Selecione o Balizador
</t>
        </r>
        <r>
          <rPr>
            <sz val="9"/>
            <color indexed="8"/>
            <rFont val="Segoe UI"/>
            <family val="0"/>
          </rPr>
          <t/>
        </r>
      </text>
    </comment>
    <comment ref="J2" authorId="0">
      <text>
        <r>
          <rPr>
            <b/>
            <sz val="9"/>
            <color indexed="8"/>
            <rFont val="Segoe UI"/>
            <family val="0"/>
          </rPr>
          <t xml:space="preserve">10: Selecione a periodicidade de oferta
</t>
        </r>
        <r>
          <rPr>
            <sz val="9"/>
            <color indexed="8"/>
            <rFont val="Segoe UI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<sst xmlns="http://schemas.openxmlformats.org/spreadsheetml/2006/main" count="1499" uniqueCount="653">
  <si>
    <t>ORIENTAÇÕES GERAIS</t>
  </si>
  <si>
    <t xml:space="preserve">PLANILHA CURSOS-PDI - ORIENTAÇÕES DE PREENCHIMENTO </t>
  </si>
  <si>
    <r>
      <t>8. VAGAS POR OFERTA:</t>
    </r>
    <r>
      <rPr>
        <sz val="12"/>
        <color indexed="8"/>
        <rFont val="Calibri"/>
        <family val="2"/>
      </rPr>
      <t xml:space="preserve"> Preencha com a quantidade de vagas ofertadas (Caso a oferta se repita nos dois semestres não duplicar a oferta, apenas informar periodicidade de oferta semestral)</t>
    </r>
  </si>
  <si>
    <r>
      <t>17. INÍCIO DA OFERTA:</t>
    </r>
    <r>
      <rPr>
        <sz val="12"/>
        <color indexed="8"/>
        <rFont val="Calibri"/>
        <family val="2"/>
      </rPr>
      <t xml:space="preserve"> Preencher com a data de início do curso, ou seja, da primeira oferta.</t>
    </r>
  </si>
  <si>
    <r>
      <t>9. DURAÇÃO DO CURSO EM SEMESTRES:</t>
    </r>
    <r>
      <rPr>
        <sz val="12"/>
        <color indexed="8"/>
        <rFont val="Calibri"/>
        <family val="2"/>
      </rPr>
      <t xml:space="preserve"> Independente do curso ser anual ou semetral, a duração deverá ser indicada em quantidade de semestres. (ex. 3 anos = 6 semestres)</t>
    </r>
  </si>
  <si>
    <r>
      <t>18. FIM DA OFERTA:</t>
    </r>
    <r>
      <rPr>
        <sz val="12"/>
        <color indexed="8"/>
        <rFont val="Calibri"/>
        <family val="2"/>
      </rPr>
      <t xml:space="preserve"> Preencher com a data de fim do curso.</t>
    </r>
  </si>
  <si>
    <r>
      <t>1. CAMPUS:</t>
    </r>
    <r>
      <rPr>
        <sz val="12"/>
        <color indexed="8"/>
        <rFont val="Calibri"/>
        <family val="2"/>
      </rPr>
      <t xml:space="preserve"> Escolha entre as opções de câmpus disponíveis.</t>
    </r>
  </si>
  <si>
    <r>
      <t>PLANILHA BALIZADORES E RAP</t>
    </r>
    <r>
      <rPr>
        <sz val="14"/>
        <color indexed="8"/>
        <rFont val="Arial"/>
        <family val="2"/>
      </rPr>
      <t xml:space="preserve">: Exibição do cálculo dos balizadores previstos na Lei N°11.892, de 29 de dezembro de 2008 e no Comunicado N°17, de 23 de setembro de 2013 e do cálculo da relação aluno por professor (RAP) sem considerar a evasão.  </t>
    </r>
  </si>
  <si>
    <r>
      <t>10. PERIODICIDADE DE OFERTA:</t>
    </r>
    <r>
      <rPr>
        <sz val="12"/>
        <color indexed="8"/>
        <rFont val="Calibri"/>
        <family val="2"/>
      </rPr>
      <t xml:space="preserve"> Este campo indica se o curso tem entrada anual ou semestral (Caso a entrada seja anual as vagas indicadas serão contadas uma vez no ano e em caso de entrada semestral as vagas serão duplicadas automaticamente).</t>
    </r>
  </si>
  <si>
    <r>
      <t>19. PROPOSTA:</t>
    </r>
    <r>
      <rPr>
        <sz val="12"/>
        <color indexed="8"/>
        <rFont val="Calibri"/>
        <family val="2"/>
      </rPr>
      <t xml:space="preserve"> Preenchimento automático em função da data de início do curso: ATUAL (cursos existentes), NOVA OFERTA (cursos previstos para serem implantados) ou EXTINÇÃO quando preenchido o campo  18 com a data de encerramento.</t>
    </r>
  </si>
  <si>
    <r>
      <t>2. CURSO:</t>
    </r>
    <r>
      <rPr>
        <sz val="12"/>
        <color indexed="8"/>
        <rFont val="Calibri"/>
        <family val="2"/>
      </rPr>
      <t xml:space="preserve"> Preencher com o nome do curso. Para os já existentes preencha como está no PPC. </t>
    </r>
  </si>
  <si>
    <r>
      <t>11. CARGA HORÁRIA MÍNIMA REGULAMENTADA:</t>
    </r>
    <r>
      <rPr>
        <sz val="12"/>
        <color indexed="8"/>
        <rFont val="Calibri"/>
        <family val="2"/>
      </rPr>
      <t xml:space="preserve"> Preencher com a carga horária mínima regulamentada (Informação utilizada para o cálculo do fator de equiparação de carga horária - FECH). Valores encontrados na Portaria SETEC nº 25, de 13/08/2015 ou nos catálogos nacionais de cursos e resoluções do CNE. Nos casos dos cursos em que houver exigência legal, com supervisão direta do professor do curso, a carga horária do estágio poderá ser somada à carga horária mínima.</t>
    </r>
  </si>
  <si>
    <r>
      <t>20. INGRESSANTE ACUMULADO EQUIVALENTE (IAE):</t>
    </r>
    <r>
      <rPr>
        <sz val="12"/>
        <color indexed="8"/>
        <rFont val="Calibri"/>
        <family val="2"/>
      </rPr>
      <t xml:space="preserve"> Preenchimento automático. Conforme previsto na Portaria MEC nº 25, de 13/08/2015, são calculados a partir do produto do número de Ingressantes Acumulados pelo Fator de Equiparação de Carga Horária e pelo Fator de Esforço de Curso. (O cálculo dos percentuais referentes aos balizadores consideram a quantidade de ingressantes dentro do ciclo de matrícula, sem considerar a evasão) </t>
    </r>
  </si>
  <si>
    <r>
      <t>PLANILHA CURSOS-PDI</t>
    </r>
    <r>
      <rPr>
        <sz val="14"/>
        <color indexed="8"/>
        <rFont val="Arial"/>
        <family val="2"/>
      </rPr>
      <t xml:space="preserve">: Informações referentes aos cursos já ofertados pelo câmpus, bem como previsão de oferta. </t>
    </r>
    <r>
      <rPr>
        <b/>
        <u val="single"/>
        <sz val="14"/>
        <color indexed="8"/>
        <rFont val="Arial"/>
        <family val="2"/>
      </rPr>
      <t>(Deve ser preenchida pelo câmpus)</t>
    </r>
  </si>
  <si>
    <r>
      <t>3. TURNO:</t>
    </r>
    <r>
      <rPr>
        <sz val="12"/>
        <color indexed="8"/>
        <rFont val="Calibri"/>
        <family val="2"/>
      </rPr>
      <t xml:space="preserve"> Escolha entre as opções de turno disponíveis (Matutino, Vespertino, Noturno ou Integral)</t>
    </r>
  </si>
  <si>
    <r>
      <t>4. MODALIDADE:</t>
    </r>
    <r>
      <rPr>
        <sz val="12"/>
        <color indexed="8"/>
        <rFont val="Calibri"/>
        <family val="2"/>
      </rPr>
      <t xml:space="preserve"> Escolha entre as opções de modalidade disponíveis (Presencial ou EAD)</t>
    </r>
  </si>
  <si>
    <r>
      <t>PLANILHA ANEXO I</t>
    </r>
    <r>
      <rPr>
        <sz val="14"/>
        <color indexed="8"/>
        <rFont val="Arial"/>
        <family val="2"/>
      </rPr>
      <t>: Informações para consulta de cursos e respectivos Fatores de Esforço de Curso (FEC) previstos na Portaria SETEC nº 25 de 13/08/2015.</t>
    </r>
  </si>
  <si>
    <r>
      <t>12. NÚMERO DE SEMANAS NO SEMESTRE:</t>
    </r>
    <r>
      <rPr>
        <sz val="12"/>
        <color indexed="8"/>
        <rFont val="Calibri"/>
        <family val="2"/>
      </rPr>
      <t xml:space="preserve"> Preencher com a quantidade de semanas previstas desenvolvimento do curso. Informação utilizada para o cálculo da carga horária de trabalho para cada professor (cálculo feito sem considerar a área de atuação do docente)</t>
    </r>
  </si>
  <si>
    <r>
      <t>21. FATOR DE EQUIPARAÇÃO DE NÍVEL DE CURSO (FENC):</t>
    </r>
    <r>
      <rPr>
        <sz val="12"/>
        <color indexed="8"/>
        <rFont val="Calibri"/>
        <family val="2"/>
      </rPr>
      <t xml:space="preserve"> Preenchimento automático em função das opções escolhidas para tipo de oferta e tipo de curso. Conforme previsto na Portaria MEC nº 25, de 13/08/2015, equipara o alunos matriculados em cursos de níveis distintos: a) Formação Inicial e Continuada = 20/20; b) Ensino Técnico / Médio = 20/20; d) Graduação = 20/18; e) Pós-graduação lato sensu = 20/12; f) Pós-graduação stricto sensu = 20/8.</t>
    </r>
  </si>
  <si>
    <r>
      <t>5. TIPO DE CURSO:</t>
    </r>
    <r>
      <rPr>
        <sz val="12"/>
        <color indexed="8"/>
        <rFont val="Calibri"/>
        <family val="2"/>
      </rPr>
      <t xml:space="preserve"> Escolha entre as opções de tipo de curso disponíveis: a) Mestrado profissional; b) Formação inicial e continuada; c) Técnico; d) Tecnologia; e) Bacharelado; f) Licenciatura; g) Especialização (lato sensu); h) Mestrado; i) Doutorado </t>
    </r>
    <r>
      <rPr>
        <b/>
        <u val="single"/>
        <sz val="12"/>
        <color indexed="8"/>
        <rFont val="Calibri"/>
        <family val="2"/>
      </rPr>
      <t>(As opções disponíveis são as existentes no SISTEC</t>
    </r>
    <r>
      <rPr>
        <sz val="12"/>
        <color indexed="8"/>
        <rFont val="Calibri"/>
        <family val="2"/>
      </rPr>
      <t xml:space="preserve">) </t>
    </r>
  </si>
  <si>
    <r>
      <t xml:space="preserve">13. CARGA HORÁRIA EM SALA DE AULA: </t>
    </r>
    <r>
      <rPr>
        <sz val="12"/>
        <color indexed="8"/>
        <rFont val="Calibri"/>
        <family val="2"/>
      </rPr>
      <t>Preencher com a carga horária de efetivo trabalho decente (Nos casos dos cursos em que houver exigência legal, com supervisão direta do professor do curso, a carga horária do estágio poderá ser somada à carga horária mínima).</t>
    </r>
  </si>
  <si>
    <t xml:space="preserve">As informaçãoes solicitadas são para revisão e readequação do PDI frente aos balizadores previsto na Lei N°11.892, de 29 de dezembro de 2008 e no Comunicado N° 17, de 23 de setembro de 2013 e em atendimento às Portarias MEC  nº 801, de 13/08/2015 e SETEC nº 25, de 13/08/2015, que tratam do aluno equivalente.   </t>
  </si>
  <si>
    <r>
      <t>6. TIPO DE OFERTA:</t>
    </r>
    <r>
      <rPr>
        <sz val="12"/>
        <color indexed="8"/>
        <rFont val="Calibri"/>
        <family val="2"/>
      </rPr>
      <t xml:space="preserve"> Escolha entre as opções de tipo de oferta disponíveis: a) Cocomitante; b) Subsequente; c) Integrado; d) PROEJA; e) Graduação; f) Pós-graduação; g) Programa Especial de Formação Docente; h) Qualificação Profissional; i) Não se aplica.</t>
    </r>
  </si>
  <si>
    <r>
      <t>14. FATOR DE ESFORÇO DE CURSO (FEC):</t>
    </r>
    <r>
      <rPr>
        <sz val="12"/>
        <color indexed="8"/>
        <rFont val="Calibri"/>
        <family val="2"/>
      </rPr>
      <t xml:space="preserve"> É o ajuste da carga horária do curso em função da quantidade de aulas práticas com redução do número de alunos em decorrência da subdivisão da turma, conforme valores relacionados no Anexo I da Portaria SETEC nº 25, de 13/08/2015.</t>
    </r>
  </si>
  <si>
    <r>
      <t>22. IAE*FENC:</t>
    </r>
    <r>
      <rPr>
        <sz val="12"/>
        <color indexed="8"/>
        <rFont val="Calibri"/>
        <family val="2"/>
      </rPr>
      <t xml:space="preserve"> Preenchimento automático. Conforme previsto na Portaria MEC nº 25, de 13/08/2015, a Relação Aluno por Professor (RAP) é calculada a partir da razão entre o total de Alunos Equivalentes corrigido pelo Fator de Equiparação de Nível de Curso (FENC) e a somatória de Professor Tempo Integral. O cálculo foi feito na situação ideal, ou seja, sem considerar a evasão, portanto, para o total de aluno equivalente foi utilizado o total de ingressante acumulado equivalente.</t>
    </r>
  </si>
  <si>
    <r>
      <t>15. FATOR DE EQUIPARAÇÃO DE CARGA HORÁRIA (FECH):</t>
    </r>
    <r>
      <rPr>
        <sz val="12"/>
        <color indexed="8"/>
        <rFont val="Calibri"/>
        <family val="2"/>
      </rPr>
      <t xml:space="preserve"> Não preencher.É calculado automaticamente, conforme previsto na Portaria SETEC nº 25, de 13/08/2015. Para todos os curso, exceto FIC: FECH = carga horária mínima regulamentada /(duração do curso em anos*800horas); Para os cursos FIC: FECH = carga horária do curso/800horas.</t>
    </r>
  </si>
  <si>
    <r>
      <t>7. BALIZADOR:</t>
    </r>
    <r>
      <rPr>
        <sz val="12"/>
        <color indexed="8"/>
        <rFont val="Calibri"/>
        <family val="2"/>
      </rPr>
      <t xml:space="preserve"> Escolha adequadamente entre as opções disponíveis para que o cálculo dos balizadores seja correto. a) Caso conste oferta de curso de pós graduação voltado à formação de professores, indicar e esclher a opção 20%, pois poderá ser computado no percentual previsto para as licenciaturas e programas especias de formação pedagógica. b) Considerando a oferta de PROEJA, indicar o tipo: Técnico (escolher opção 50%) ou FIC (escolher a opção outros).</t>
    </r>
  </si>
  <si>
    <r>
      <t>16. ALUNO EQUIVALENTE (AE):</t>
    </r>
    <r>
      <rPr>
        <sz val="12"/>
        <color indexed="8"/>
        <rFont val="Calibri"/>
        <family val="2"/>
      </rPr>
      <t xml:space="preserve"> Não preencher. Definido na Portaria MEC nº 818/2015, é calculado a partir do produto do Aluno Matriculado pelo Fator de Equiparação de Carga Horária de curso e pelo Fator de Esforço de Curso. </t>
    </r>
  </si>
  <si>
    <t>Parâmetros</t>
  </si>
  <si>
    <t>Valores</t>
  </si>
  <si>
    <t>Professores de 20h</t>
  </si>
  <si>
    <t>Professores de 40h</t>
  </si>
  <si>
    <t>Professores de Tempo Integral</t>
  </si>
  <si>
    <t>Tempo de Aula em minutos</t>
  </si>
  <si>
    <t>Carga Horária Semanal por Docente</t>
  </si>
  <si>
    <t>Número de Aulas Semanais por Docente</t>
  </si>
  <si>
    <t>Carga Horária Semanal com professor em sala</t>
  </si>
  <si>
    <t>Número de Aulas Semanais com professor em sala</t>
  </si>
  <si>
    <t>Relação de Aluno por Professor</t>
  </si>
  <si>
    <t>BALIZADORES</t>
  </si>
  <si>
    <t>20% - licenciatura, bem como programas especiais de formação pedagógica</t>
  </si>
  <si>
    <t>50% - educação profissional técnica de nível médio</t>
  </si>
  <si>
    <t>Outros - superiores de tecnologia, bacharelado, engenharia, pós-graduação e FIC</t>
  </si>
  <si>
    <t>PROEJA</t>
  </si>
  <si>
    <t>1. CAMPUS</t>
  </si>
  <si>
    <t>2. CURSO</t>
  </si>
  <si>
    <t>3. TURNO</t>
  </si>
  <si>
    <t>4. MODALIDADE</t>
  </si>
  <si>
    <t>5. TIPO DE CURSO</t>
  </si>
  <si>
    <t>6. TIPO DE OFERTA</t>
  </si>
  <si>
    <t>7. BALIZADOR</t>
  </si>
  <si>
    <t>8. VAGAS POR OFERTA</t>
  </si>
  <si>
    <t>9. DURAÇÃO DO CURSO EM SEMESTRES</t>
  </si>
  <si>
    <t>10. PERIODICIDADE DE OFERTA</t>
  </si>
  <si>
    <t>11. CARGA HORÁRIA MÍNIMA REGULAMENTADA</t>
  </si>
  <si>
    <t>12. NÚMERO DE SEMANAS NO SEMESTRE</t>
  </si>
  <si>
    <t>13. CARGA HORÁRIA EM SALA DE AULA</t>
  </si>
  <si>
    <t>14. FATOR DE ESFORÇO DE CURSO (FEC)</t>
  </si>
  <si>
    <t>15. FATOR DE EUIPARAÇÃO DE CARGA HORÁRIA (FECH)</t>
  </si>
  <si>
    <t>16. ALUNO EQUIVALENTE (AE)</t>
  </si>
  <si>
    <t>17. INÍCIO DA OFERTA</t>
  </si>
  <si>
    <t>18. FIM DA OFERTA</t>
  </si>
  <si>
    <t>19. PROPOSTA</t>
  </si>
  <si>
    <t>20. INGRESSANTES ACUMULADOS EQUIVALENTES (IAE)</t>
  </si>
  <si>
    <t>21. FATOR DE EQUIPARAÇÃO DE NÍVEL DE CURSO (FENC)</t>
  </si>
  <si>
    <t>22. IAE * FENC</t>
  </si>
  <si>
    <t>FENC RECUPERADO PELO TIPO DE CURSO</t>
  </si>
  <si>
    <t>CARGA HORÁRIA SEMANAL MÍNIMA</t>
  </si>
  <si>
    <t>CARGA HORÁRIA SEMANAL COM PROFESSOR</t>
  </si>
  <si>
    <t>ARA</t>
  </si>
  <si>
    <t>ENGENHARIA AGRONÔMICA</t>
  </si>
  <si>
    <t>Integral</t>
  </si>
  <si>
    <t>Presencial</t>
  </si>
  <si>
    <t>Formação Inicial e Continuada</t>
  </si>
  <si>
    <t>Não se aplica</t>
  </si>
  <si>
    <t>Semestral</t>
  </si>
  <si>
    <t>ARQ</t>
  </si>
  <si>
    <t>CIÊNCIAS BIOLÓGICAS</t>
  </si>
  <si>
    <t>Matutino</t>
  </si>
  <si>
    <t>Licenciatura</t>
  </si>
  <si>
    <t>Programa Especial de Formação Docente</t>
  </si>
  <si>
    <t>AVR</t>
  </si>
  <si>
    <t>Noturno</t>
  </si>
  <si>
    <t>Graduação</t>
  </si>
  <si>
    <t>Anual</t>
  </si>
  <si>
    <t>BRA</t>
  </si>
  <si>
    <t>AGRONEGÓCIO</t>
  </si>
  <si>
    <t>Técnico</t>
  </si>
  <si>
    <t>BRI</t>
  </si>
  <si>
    <t>EVENTOS</t>
  </si>
  <si>
    <t>Concomitante</t>
  </si>
  <si>
    <t>BRT</t>
  </si>
  <si>
    <t>ALIMENTOS</t>
  </si>
  <si>
    <t>Doutorado</t>
  </si>
  <si>
    <t>Integrado</t>
  </si>
  <si>
    <t>BTV</t>
  </si>
  <si>
    <t>Bacharelado</t>
  </si>
  <si>
    <t>CAR</t>
  </si>
  <si>
    <t>CBT</t>
  </si>
  <si>
    <t>CJO</t>
  </si>
  <si>
    <t>CMP</t>
  </si>
  <si>
    <t>CPV</t>
  </si>
  <si>
    <t>CTD</t>
  </si>
  <si>
    <t>FDS</t>
  </si>
  <si>
    <t>TIPO DE CURSO</t>
  </si>
  <si>
    <t>Eixo Tecnológico</t>
  </si>
  <si>
    <t>Curso</t>
  </si>
  <si>
    <t>FEC</t>
  </si>
  <si>
    <t>BACHARELADO</t>
  </si>
  <si>
    <t>ADMINISTRAÇÃO</t>
  </si>
  <si>
    <t>CURSO SUPERIOR DE TECNOLOGIA</t>
  </si>
  <si>
    <t>INFRAESTRUTURA</t>
  </si>
  <si>
    <t>AGRIMENSURA</t>
  </si>
  <si>
    <t>RECURSOS NATURAIS</t>
  </si>
  <si>
    <t>AGROECOLOGIA</t>
  </si>
  <si>
    <t>PRODUÇÃO ALIMENTÍCIA</t>
  </si>
  <si>
    <t>AGROINDÚSTRIA</t>
  </si>
  <si>
    <t>INFORMAÇÃO E COMUNICAÇÃO</t>
  </si>
  <si>
    <t>ANÁLISE E DESENVOLVIMENTO DE SISTEMAS</t>
  </si>
  <si>
    <t>AQUICULTURA</t>
  </si>
  <si>
    <t>ARQUITETURA E URBANISMO</t>
  </si>
  <si>
    <t>LICENCIATURA</t>
  </si>
  <si>
    <t>ARTES CÊNICAS</t>
  </si>
  <si>
    <t>ARTES VISUAIS</t>
  </si>
  <si>
    <t>CONTROLE E PROCESSOS INDUSTRIAIS</t>
  </si>
  <si>
    <t>AUTOMAÇÃO INDUSTRIAL</t>
  </si>
  <si>
    <t>BANCO DE DADOS</t>
  </si>
  <si>
    <t>PRODUÇÃO INDUSTRIAL</t>
  </si>
  <si>
    <t>BIOCOMBUSTÍVEIS</t>
  </si>
  <si>
    <t>CAFEICULTURA</t>
  </si>
  <si>
    <t>CIÊNCIA DA COMPUTAÇÃO</t>
  </si>
  <si>
    <t>CIÊNCIA E TECNOLOGIA DE ALIMENTOS</t>
  </si>
  <si>
    <t>CIÊNCIAS AGRÁRIAS</t>
  </si>
  <si>
    <t>CIÊNCIAS CONTÁBEIS</t>
  </si>
  <si>
    <t>CIÊNCIAS DA NATUREZA</t>
  </si>
  <si>
    <t>CIÊNCIAS SOCIAIS</t>
  </si>
  <si>
    <t>CINEMA E AUDIOVISUAL</t>
  </si>
  <si>
    <t>GESTÃO E NEGÓCIOS</t>
  </si>
  <si>
    <t>COMÉRCIO EXTERIOR</t>
  </si>
  <si>
    <t>COMPUTAÇÃO</t>
  </si>
  <si>
    <t>PRODUÇÃO CULTURAL E DESIGN</t>
  </si>
  <si>
    <t>COMUNICAÇÃO ASSISTIVA</t>
  </si>
  <si>
    <t>COMUNICAÇÃO INSTITUCIONAL</t>
  </si>
  <si>
    <t>MILITAR</t>
  </si>
  <si>
    <t>COMUNICAÇÕES AERONÁUTICAS</t>
  </si>
  <si>
    <t>CONSERVAÇÃO E RESTAURO</t>
  </si>
  <si>
    <t>CONSTRUÇÃO DE EDIFÍCIOS</t>
  </si>
  <si>
    <t>CONSTRUÇÃO NAVAL</t>
  </si>
  <si>
    <t>CONTROLE DE OBRAS</t>
  </si>
  <si>
    <t>DANÇA</t>
  </si>
  <si>
    <t>DESIGN</t>
  </si>
  <si>
    <t>DESIGN DE INTERIORES</t>
  </si>
  <si>
    <t>DESIGN DE MODA</t>
  </si>
  <si>
    <t>DESIGN DE PRODUTO</t>
  </si>
  <si>
    <t>DESIGN GRÁFICO</t>
  </si>
  <si>
    <t>DIREITO</t>
  </si>
  <si>
    <t>DOUTORADO</t>
  </si>
  <si>
    <t>EDUCAÇÃO DO CAMPO</t>
  </si>
  <si>
    <t>EDUCAÇÃO FÍSICA</t>
  </si>
  <si>
    <t>ELETRÔNICA INDUSTRIAL</t>
  </si>
  <si>
    <t>ELETROTÉCNICA INDUSTRIAL</t>
  </si>
  <si>
    <t>ENFERMAGEM</t>
  </si>
  <si>
    <t>ENGENHARIA AMBIENTAL</t>
  </si>
  <si>
    <t>ENGENHARIA CIVIL</t>
  </si>
  <si>
    <t>ENGENHARIA DE AGRIMENSURA E CARTOGRÁFICA</t>
  </si>
  <si>
    <t>ENGENHARIA DE ALIMENTOS</t>
  </si>
  <si>
    <t>ENGENHARIA DE AQUICULTURA</t>
  </si>
  <si>
    <t>ENGENHARIA DE AUTOMAÇÃO INDUSTRIAL</t>
  </si>
  <si>
    <t>ENGENHARIA DE COMPUTAÇÃO</t>
  </si>
  <si>
    <t>ENGENHARIA DE CONTROLE E AUTOMAÇÃO</t>
  </si>
  <si>
    <t>ENGENHARIA DE MATERIAIS</t>
  </si>
  <si>
    <t>ENGENHARIA DE MINAS</t>
  </si>
  <si>
    <t>ENGENHARIA DE PESCA</t>
  </si>
  <si>
    <t>ENGENHARIA DE PRODUÇÃO</t>
  </si>
  <si>
    <t>ENGENHARIA DE PRODUÇÃO CIVIL</t>
  </si>
  <si>
    <t>ENGENHARIA DE TELECOMUNICAÇÕES</t>
  </si>
  <si>
    <t>ENGENHARIA DE TRANSPORTES</t>
  </si>
  <si>
    <t>ENGENHARIA ELÉTRICA</t>
  </si>
  <si>
    <t>ENGENHARIA ELETRÔNICA</t>
  </si>
  <si>
    <t>ENGENHARIA FLORESTAL</t>
  </si>
  <si>
    <t>ENGENHARIA INDUSTRIAL ELÉTRICA</t>
  </si>
  <si>
    <t>ENGENHARIA INDUSTRIAL MECÂNICA</t>
  </si>
  <si>
    <t>ENGENHARIA MECÂNICA</t>
  </si>
  <si>
    <t>ENGENHARIA MECATRÔNICA</t>
  </si>
  <si>
    <t>ENGENHARIA METALÚRGICA</t>
  </si>
  <si>
    <t>ENGENHARIA QUÍMICA</t>
  </si>
  <si>
    <t>ENSINO MÉDIO</t>
  </si>
  <si>
    <t>ESPECIALIZAÇÃO (LATO SENSU)</t>
  </si>
  <si>
    <t>ESTRADAS</t>
  </si>
  <si>
    <t>HOSPITALIDADE E LAZER</t>
  </si>
  <si>
    <t>FABRICAÇÃO MECÂNICA</t>
  </si>
  <si>
    <t>FARMÁCIA</t>
  </si>
  <si>
    <t>FÍSICA</t>
  </si>
  <si>
    <t>FISIOTERAPIA</t>
  </si>
  <si>
    <t>FORMAÇÃO INICIAL E CONTINUADA</t>
  </si>
  <si>
    <t>FOTOGRAFIA</t>
  </si>
  <si>
    <t>FOTOINTELIGÊNCIA</t>
  </si>
  <si>
    <t>GASTRONOMIA</t>
  </si>
  <si>
    <t>GEOGRAFIA</t>
  </si>
  <si>
    <t>GEOPROCESSAMENTO</t>
  </si>
  <si>
    <t>GERENCIAMENTO DE TRÁFEGO AÉREO</t>
  </si>
  <si>
    <t>AMBIENTE E SAÚDE</t>
  </si>
  <si>
    <t>GESTÃO AMBIENTAL</t>
  </si>
  <si>
    <t>GESTÃO COMERCIAL</t>
  </si>
  <si>
    <t>GESTÃO DA PRODUÇÃO INDUSTRIAL</t>
  </si>
  <si>
    <t>GESTÃO DA QUALIDADE</t>
  </si>
  <si>
    <t>GESTÃO DA TECNOLOGIA DA INFORMAÇÃO</t>
  </si>
  <si>
    <t>GESTÃO DE COOPERATIVAS</t>
  </si>
  <si>
    <t>GESTÃO DE RECURSOS HUMANOS</t>
  </si>
  <si>
    <t>SEGURANÇA</t>
  </si>
  <si>
    <t>GESTÃO DE SEGURANÇA PRIVADA</t>
  </si>
  <si>
    <t>GESTÃO DE TELECOMUNICAÇÕES</t>
  </si>
  <si>
    <t>GESTÃO DE TURISMO</t>
  </si>
  <si>
    <t>GESTÃO DESPORTIVA E DE LAZER</t>
  </si>
  <si>
    <t>GESTÃO E MANUTENÇÃO AERONÁUTICA</t>
  </si>
  <si>
    <t>GESTÃO FINANCEIRA</t>
  </si>
  <si>
    <t>GESTÃO HOSPITALAR</t>
  </si>
  <si>
    <t>GESTÃO PORTUÁRIA</t>
  </si>
  <si>
    <t>GESTÃO PÚBLICA</t>
  </si>
  <si>
    <t>HISTÓRIA</t>
  </si>
  <si>
    <t>HORTICULTURA</t>
  </si>
  <si>
    <t>HOTELARIA</t>
  </si>
  <si>
    <t>INFORMÁTICA</t>
  </si>
  <si>
    <t>INTERCULTURAL INDÍGENA</t>
  </si>
  <si>
    <t>IRRIGAÇÃO E DRENAGEM</t>
  </si>
  <si>
    <t>JOGOS DIGITAIS</t>
  </si>
  <si>
    <t>LATICÍNIOS</t>
  </si>
  <si>
    <t>LETRAS</t>
  </si>
  <si>
    <t>LOGÍSTICA</t>
  </si>
  <si>
    <t>MANUTENÇÃO DE AERONAVES</t>
  </si>
  <si>
    <t>MANUTENÇÃO INDUSTRIAL</t>
  </si>
  <si>
    <t>MARKETING</t>
  </si>
  <si>
    <t>MATEMÁTICA</t>
  </si>
  <si>
    <t>MATERIAL DE CONSTRUÇÃO</t>
  </si>
  <si>
    <t>MECÂNICA DE PRECISÃO</t>
  </si>
  <si>
    <t>MECATRÔNICA INDUSTRIAL</t>
  </si>
  <si>
    <t>MEDICINA VETERINÁRIA</t>
  </si>
  <si>
    <t>MESTRADO</t>
  </si>
  <si>
    <t>METEOROLOGIA AERONÁUTICA</t>
  </si>
  <si>
    <t>MINERAÇÃO</t>
  </si>
  <si>
    <t>MÚSICA</t>
  </si>
  <si>
    <t>NEGÓCIOS IMOBILIÁRIOS</t>
  </si>
  <si>
    <t>OBRAS HIDRÁULICAS</t>
  </si>
  <si>
    <t>OFTÁLMICA</t>
  </si>
  <si>
    <t>PAPEL E CELULOSE</t>
  </si>
  <si>
    <t>PEDAGOGIA</t>
  </si>
  <si>
    <t>PETRÓLEO E GÁS</t>
  </si>
  <si>
    <t>PILOTAGEM PROFISSIONAL DE AERONAVES</t>
  </si>
  <si>
    <t>POLÍMEROS</t>
  </si>
  <si>
    <t>PROCESSAMENTO DE CARNES</t>
  </si>
  <si>
    <t>PROCESSOS AMBIENTAIS</t>
  </si>
  <si>
    <t>APOIO ESCOLAR</t>
  </si>
  <si>
    <t>PROCESSOS ESCOLARES</t>
  </si>
  <si>
    <t>PROCESSOS GERENCIAIS</t>
  </si>
  <si>
    <t>PROCESSOS METALÚRGICOS</t>
  </si>
  <si>
    <t>PROCESSOS QUÍMICOS</t>
  </si>
  <si>
    <t>PRODUÇÃO AUDIOVISUAL</t>
  </si>
  <si>
    <t>PRODUÇÃO CÊNICA</t>
  </si>
  <si>
    <t>PRODUÇÃO CULTURAL</t>
  </si>
  <si>
    <t>PRODUÇÃO DE CACHAÇA</t>
  </si>
  <si>
    <t>PRODUÇÃO DE GRÃOS</t>
  </si>
  <si>
    <t>PRODUÇÃO DE VESTUÁRIO</t>
  </si>
  <si>
    <t>PRODUÇÃO FONOGRÁFICA</t>
  </si>
  <si>
    <t>PRODUÇÃO GRÁFICA</t>
  </si>
  <si>
    <t>PRODUÇÃO JOALHEIRA</t>
  </si>
  <si>
    <t>PRODUÇÃO MOVELEIRA</t>
  </si>
  <si>
    <t>PRODUÇÃO MULTIMÍDIA</t>
  </si>
  <si>
    <t>PRODUÇÃO PESQUEIRA</t>
  </si>
  <si>
    <t>PRODUÇÃO PUBLICITÁRIA</t>
  </si>
  <si>
    <t>PRODUÇÃO SUCRO ALCOOLEIRA</t>
  </si>
  <si>
    <t>PRODUÇÃO SUCROALCOOLEIRA</t>
  </si>
  <si>
    <t>PRODUÇÃO TÊXTIL</t>
  </si>
  <si>
    <t>PROGRAMA ESPECIAL DE FORMAÇÃO PEDAGÓGICA DE DOCENTES</t>
  </si>
  <si>
    <t>QUÍMICA</t>
  </si>
  <si>
    <t>RADIOLOGIA</t>
  </si>
  <si>
    <t>REDES DE COMPUTADORES</t>
  </si>
  <si>
    <t>REDES DE TELECOMUNICAÇÕES</t>
  </si>
  <si>
    <t>RELAÇÕES INTERNACIONAIS</t>
  </si>
  <si>
    <t>ROCHAS ORNAMENTAIS</t>
  </si>
  <si>
    <t>SANEAMENTO AMBIENTAL</t>
  </si>
  <si>
    <t>SECRETARIADO</t>
  </si>
  <si>
    <t>SECRETARIADO EXECUTIVO</t>
  </si>
  <si>
    <t>SEGURANÇA DA INFORMAÇÃO</t>
  </si>
  <si>
    <t>SEGURANÇA NO TRABALHO</t>
  </si>
  <si>
    <t>SEGURANÇA NO TRÂNSITO</t>
  </si>
  <si>
    <t>SEGURANÇA PÚBLICA</t>
  </si>
  <si>
    <t>SERVIÇO SOCIAL</t>
  </si>
  <si>
    <t>SERVIÇOS PENAIS</t>
  </si>
  <si>
    <t>SILVICULTURA</t>
  </si>
  <si>
    <t>SISTEMAS BIOMÉDICOS</t>
  </si>
  <si>
    <t>SISTEMAS DE ARMAS</t>
  </si>
  <si>
    <t>SISTEMAS DE INFORMAÇÃO</t>
  </si>
  <si>
    <t>SISTEMAS DE NAVEGAÇÃO FLUVIAL</t>
  </si>
  <si>
    <t>SISTEMAS DE TELECOMUNICAÇÕES</t>
  </si>
  <si>
    <t>SISTEMAS ELÉTRICOS</t>
  </si>
  <si>
    <t>SISTEMAS PARA INTERNET</t>
  </si>
  <si>
    <t>CURSO TÉCNICO</t>
  </si>
  <si>
    <t>TÉCNICO AEROPORTUÁRIO</t>
  </si>
  <si>
    <t>TÉCNICO DE MODA E ESTILISMO</t>
  </si>
  <si>
    <t>TÉCNICO EM AÇÕES DE COMANDOS</t>
  </si>
  <si>
    <t>TÉCNICO EM AÇÚCAR E ÁLCOOL</t>
  </si>
  <si>
    <t>TÉCNICO EM ADMINISTRAÇÃO</t>
  </si>
  <si>
    <t>TURISMO, HOSPITALIDADE E LAZER</t>
  </si>
  <si>
    <t>TÉCNICO EM AGENCIAMENTO DE VIAGEM</t>
  </si>
  <si>
    <t>TÉCNICO EM AGENTE COMUNITÁRIO DE SAÚDE</t>
  </si>
  <si>
    <t>TÉCNICO EM AGRICULTURA</t>
  </si>
  <si>
    <t>TÉCNICO EM AGRIMENSURA</t>
  </si>
  <si>
    <t>TÉCNICO EM AGROECOLOGIA</t>
  </si>
  <si>
    <t>TÉCNICO EM AGROINDÚSTRIA</t>
  </si>
  <si>
    <t>TÉCNICO EM AGRONEGÓCIO</t>
  </si>
  <si>
    <t>TÉCNICO EM AGROPECUÁRIA</t>
  </si>
  <si>
    <t>DESENVOLVIMENTO EDUCACIONAL E SOCIAL</t>
  </si>
  <si>
    <t>TÉCNICO EM ALIMENTAÇÃO ESCOLAR</t>
  </si>
  <si>
    <t>TÉCNICO EM ALIMENTOS</t>
  </si>
  <si>
    <t>TÉCNICO EM ANÁLISES CLÍNICAS</t>
  </si>
  <si>
    <t>TÉCNICO EM ANÁLISES QUÍMICAS</t>
  </si>
  <si>
    <t>TÉCNICO EM APICULTURA</t>
  </si>
  <si>
    <t>TÉCNICO EM AQUICULTURA</t>
  </si>
  <si>
    <t>TÉCNICO EM ARMAMENTO DE AERONAVES</t>
  </si>
  <si>
    <t>TÉCNICO EM ARTE CIRCENSE</t>
  </si>
  <si>
    <t>TÉCNICO EM ARTE DRAMÁTICA</t>
  </si>
  <si>
    <t>TÉCNICO EM ARTES CIRCENSES</t>
  </si>
  <si>
    <t>TÉCNICO EM ARTES VISUAIS</t>
  </si>
  <si>
    <t>TÉCNICO EM ARTESANATO</t>
  </si>
  <si>
    <t>TÉCNICO EM ARTILHARIA</t>
  </si>
  <si>
    <t>TÉCNICO EM ARTILHARIA ANTIAÉREA</t>
  </si>
  <si>
    <t>TÉCNICO EM AUTOMAÇÃO INDUSTRIAL</t>
  </si>
  <si>
    <t>TÉCNICO EM BIBLIOTECA</t>
  </si>
  <si>
    <t>TÉCNICO EM BIBLIOTECONOMIA</t>
  </si>
  <si>
    <t>TÉCNICO EM BIOCOMBUSTÍVEIS</t>
  </si>
  <si>
    <t>TÉCNICO EM BIOTECNOLOGIA</t>
  </si>
  <si>
    <t>TÉCNICO EM BOMBEIRO AERONÁUTICO</t>
  </si>
  <si>
    <t>TÉCNICO EM CAFEICULTURA</t>
  </si>
  <si>
    <t>TÉCNICO EM CALÇADOS</t>
  </si>
  <si>
    <t>TÉCNICO EM CANTO</t>
  </si>
  <si>
    <t>TÉCNICO EM CARPINTARIA</t>
  </si>
  <si>
    <t>TÉCNICO EM CAVALARIA</t>
  </si>
  <si>
    <t>TÉCNICO EM CELULOSE E PAPEL</t>
  </si>
  <si>
    <t>TÉCNICO EM CENOGRAFIA</t>
  </si>
  <si>
    <t>TÉCNICO EM CERÂMICA</t>
  </si>
  <si>
    <t>TÉCNICO EM CERVEJARIA</t>
  </si>
  <si>
    <t>TÉCNICO EM CITOPATOLOGIA</t>
  </si>
  <si>
    <t>TÉCNICO EM COMBATE A INCÊNDIO, RESGATE E PREVENÇÃO DE ACIDENTES DE AVIAÇÃO</t>
  </si>
  <si>
    <t>TÉCNICO EM COMÉRCIO</t>
  </si>
  <si>
    <t>TÉCNICO EM COMÉRCIO EXTERIOR</t>
  </si>
  <si>
    <t>TÉCNICO EM COMPOSIÇÃO E ARRANJO</t>
  </si>
  <si>
    <t>TÉCNICO EM COMPUTAÇÃO GRÁFICA</t>
  </si>
  <si>
    <t>TÉCNICO EM COMUNICAÇÃO VISUAL</t>
  </si>
  <si>
    <t>TÉCNICO EM COMUNICAÇÕES AERONÁUTICAS</t>
  </si>
  <si>
    <t>TÉCNICO EM COMUNICAÇÕES NAVAIS</t>
  </si>
  <si>
    <t>TÉCNICO EM CONDOMÍNIO</t>
  </si>
  <si>
    <t>TÉCNICO EM CONFEITARIA</t>
  </si>
  <si>
    <t>TÉCNICO EM CONSERVAÇÃO E RESTAURO</t>
  </si>
  <si>
    <t>TÉCNICO EM CONSTRUÇÃO NAVAL</t>
  </si>
  <si>
    <t>TÉCNICO EM CONTABILIDADE</t>
  </si>
  <si>
    <t>TÉCNICO EM CONTROLE AMBIENTAL</t>
  </si>
  <si>
    <t>TÉCNICO EM CONTROLE DE TRÁFEGO AÉREO</t>
  </si>
  <si>
    <t>TÉCNICO EM COOPERATIVISMO</t>
  </si>
  <si>
    <t>TÉCNICO EM COZINHA</t>
  </si>
  <si>
    <t>TÉCNICO EM CUIDADOS DE IDOSOS</t>
  </si>
  <si>
    <t>TÉCNICO EM CURTIMENTO</t>
  </si>
  <si>
    <t>TÉCNICO EM DANÇA</t>
  </si>
  <si>
    <t>TÉCNICO EM DEFESA CIVIL</t>
  </si>
  <si>
    <t>TÉCNICO EM DESENHO DE CONSTRUÇÃO CIVIL</t>
  </si>
  <si>
    <t>TÉCNICO EM DESENHO MILITAR</t>
  </si>
  <si>
    <t>TÉCNICO EM DESENVOLVIMENTO DE SISTEMAS</t>
  </si>
  <si>
    <t>TÉCNICO EM DESIGN DE CALÇADOS</t>
  </si>
  <si>
    <t>TÉCNICO EM DESIGN DE EMBALAGENS</t>
  </si>
  <si>
    <t>TÉCNICO EM DESIGN DE INTERIORES</t>
  </si>
  <si>
    <t>TÉCNICO EM DESIGN DE JOIAS</t>
  </si>
  <si>
    <t>TÉCNICO EM DESIGN DE MÓVEIS</t>
  </si>
  <si>
    <t>TÉCNICO EM DOCUMENTAÇÃO MUSICAL</t>
  </si>
  <si>
    <t>TÉCNICO EM EDIFICAÇÕES</t>
  </si>
  <si>
    <t>TÉCNICO EM ELETRICIDADE E INSTRUMENTOS AERONÁUTICOS</t>
  </si>
  <si>
    <t>TÉCNICO EM ELETROELETRÔNICA</t>
  </si>
  <si>
    <t>TÉCNICO EM ELETROMECÂNICA</t>
  </si>
  <si>
    <t>TÉCNICO EM ELETRÔNICA</t>
  </si>
  <si>
    <t>TÉCNICO EM ELETROTÉCNICA</t>
  </si>
  <si>
    <t>TÉCNICO EM ENFERMAGEM</t>
  </si>
  <si>
    <t>TÉCNICO EM EQUIPAMENTO DE ENGENHARIA</t>
  </si>
  <si>
    <t>TÉCNICO EM EQUIPAMENTOS BIOMÉDICOS</t>
  </si>
  <si>
    <t>TÉCNICO EM EQUIPAMENTOS DE VOO</t>
  </si>
  <si>
    <t>TÉCNICO EM EQUIPAMENTOS PESQUEIROS</t>
  </si>
  <si>
    <t>TÉCNICO EM ESTÉTICA</t>
  </si>
  <si>
    <t>TÉCNICO EM ESTRADAS</t>
  </si>
  <si>
    <t>TÉCNICO EM ESTRUTURA E PINTURA DE AERONAVES</t>
  </si>
  <si>
    <t>TÉCNICO EM EVENTOS</t>
  </si>
  <si>
    <t>TÉCNICO EM FABRICAÇÃO DE INSTRUMENTOS MUSICAIS</t>
  </si>
  <si>
    <t>TÉCNICO EM FABRICAÇÃO MECÂNICA</t>
  </si>
  <si>
    <t>TÉCNICO EM FARMÁCIA</t>
  </si>
  <si>
    <t>TÉCNICO EM FIGURINO CÊNICO</t>
  </si>
  <si>
    <t>TÉCNICO EM FINANÇAS</t>
  </si>
  <si>
    <t>TÉCNICO EM FLORESTAS</t>
  </si>
  <si>
    <t>TÉCNICO EM FORÇAS ESPECIAIS</t>
  </si>
  <si>
    <t>TÉCNICO EM FOTOINTELIGÊNCIA</t>
  </si>
  <si>
    <t>TÉCNICO EM FRUTICULTURA</t>
  </si>
  <si>
    <t>TÉCNICO EM GASTRONOMIA</t>
  </si>
  <si>
    <t>TÉCNICO EM GEODÉSIA E CARTOGRAFIA</t>
  </si>
  <si>
    <t>TÉCNICO EM GEOLOGIA</t>
  </si>
  <si>
    <t>TÉCNICO EM GEOPROCESSAMENTO</t>
  </si>
  <si>
    <t>TÉCNICO EM GERÊNCIA DE SAÚDE</t>
  </si>
  <si>
    <t>TÉCNICO EM GESTÃO CULTURAL</t>
  </si>
  <si>
    <t>TÉCNICO EM GRÃOS</t>
  </si>
  <si>
    <t>TÉCNICO EM GUARDA E SEGURANÇA</t>
  </si>
  <si>
    <t>TÉCNICO EM GUIA DE TURISMO</t>
  </si>
  <si>
    <t>TÉCNICO EM HEMOTERAPIA</t>
  </si>
  <si>
    <t>TÉCNICO EM HIDROGRAFIA</t>
  </si>
  <si>
    <t>TÉCNICO EM HIDROLOGIA</t>
  </si>
  <si>
    <t>TÉCNICO EM HOSPEDAGEM</t>
  </si>
  <si>
    <t>TÉCNICO EM IMAGEM PESSOAL</t>
  </si>
  <si>
    <t>TÉCNICO EM IMOBILIZAÇÕES ORTOPÉDICAS</t>
  </si>
  <si>
    <t>TÉCNICO EM IMPRESSÃO OFFSET</t>
  </si>
  <si>
    <t>TÉCNICO EM IMPRESSÃO ROTOGRÁFICA E FLEXOGRÁFICA</t>
  </si>
  <si>
    <t>TÉCNICO EM INFANTARIA</t>
  </si>
  <si>
    <t>TÉCNICO EM INFORMAÇÕES AERONÁUTICAS</t>
  </si>
  <si>
    <t>TÉCNICO EM INFORMÁTICA</t>
  </si>
  <si>
    <t>TÉCNICO EM INFORMÁTICA PARA INTERNET</t>
  </si>
  <si>
    <t>TÉCNICO EM INFRAESTRUTURA ESCOLAR</t>
  </si>
  <si>
    <t>TÉCNICO EM INSTRUMENTO MUSICAL</t>
  </si>
  <si>
    <t>TÉCNICO EM JOALHERIA</t>
  </si>
  <si>
    <t>TÉCNICO EM LABORATÓRIO DE CIÊNCIAS DA NATUREZA</t>
  </si>
  <si>
    <t>TÉCNICO EM LAZER</t>
  </si>
  <si>
    <t>TÉCNICO EM LOGÍSTICA</t>
  </si>
  <si>
    <t>TÉCNICO EM LUDOTECA</t>
  </si>
  <si>
    <t>TÉCNICO EM MANOBRAS E EQUIPAMENTOS DE CONVÉS</t>
  </si>
  <si>
    <t>TÉCNICO EM MANUTENÇÃO AUTOMOTIVA</t>
  </si>
  <si>
    <t>TÉCNICO EM MANUTENÇÃO DE AERONAVES EM AVIÔNICOS</t>
  </si>
  <si>
    <t>TÉCNICO EM MANUTENÇÃO DE AERONAVES EM CÉLULA</t>
  </si>
  <si>
    <t>TÉCNICO EM MANUTENÇÃO DE AERONAVES EM GRUPO MOTOPROPULSOR</t>
  </si>
  <si>
    <t>TÉCNICO EM MANUTENÇÃO DE MÁQUINAS INDUSTRIAIS</t>
  </si>
  <si>
    <t>TÉCNICO EM MANUTENÇÃO DE MÁQUINAS NAVAIS</t>
  </si>
  <si>
    <t>TÉCNICO EM MANUTENÇÃO DE MÁQUINAS PESADAS</t>
  </si>
  <si>
    <t>TÉCNICO EM MANUTENÇÃO DE SISTEMAS METROFERROVIÁRIOS</t>
  </si>
  <si>
    <t>TÉCNICO EM MANUTENÇÃO E SUPORTE EM INFORMÁTICA</t>
  </si>
  <si>
    <t>TÉCNICO EM MANUTENÇÃO EM MÁQUINAS PESADAS</t>
  </si>
  <si>
    <t>TÉCNICO EM MANUTENÇÃO METROFERROVIÁRIA</t>
  </si>
  <si>
    <t>TÉCNICO EM MÁQUINAS NAVAIS</t>
  </si>
  <si>
    <t>TÉCNICO EM MARKETING</t>
  </si>
  <si>
    <t>TÉCNICO EM MASSOTERAPIA</t>
  </si>
  <si>
    <t>TÉCNICO EM MATERIAIS DIDÁTICOS BILÍNGUE (LIBRAS/PORTUGUÊS)</t>
  </si>
  <si>
    <t>TÉCNICO EM MATERIAL BÉLICO</t>
  </si>
  <si>
    <t>TÉCNICO EM MECÂNICA</t>
  </si>
  <si>
    <t>TÉCNICO EM MECÂNICA DE AERONAVES</t>
  </si>
  <si>
    <t>TÉCNICO EM MECÂNICA DE PRECISÃO</t>
  </si>
  <si>
    <t>TÉCNICO EM MECATRÔNICA</t>
  </si>
  <si>
    <t>TÉCNICO EM MEIO AMBIENTE</t>
  </si>
  <si>
    <t>TÉCNICO EM MERGULHO</t>
  </si>
  <si>
    <t>TÉCNICO EM METALURGIA</t>
  </si>
  <si>
    <t>TÉCNICO EM METEOROLOGIA</t>
  </si>
  <si>
    <t>TÉCNICO EM METROLOGIA</t>
  </si>
  <si>
    <t>TÉCNICO EM MINERAÇÃO</t>
  </si>
  <si>
    <t>TÉCNICO EM MODELAGEM DO VESTUÁRIO</t>
  </si>
  <si>
    <t>TÉCNICO EM MONTANHISMO</t>
  </si>
  <si>
    <t>TÉCNICO EM MÓVEIS</t>
  </si>
  <si>
    <t>TÉCNICO EM MULTIMEIOS DIDÁTICOS</t>
  </si>
  <si>
    <t>TÉCNICO EM MULTIMÍDIA</t>
  </si>
  <si>
    <t>TÉCNICO EM MUSEOLOGIA</t>
  </si>
  <si>
    <t>TÉCNICO EM NAVEGAÇÃO FLUVIAL</t>
  </si>
  <si>
    <t>TÉCNICO EM NECROPSIA</t>
  </si>
  <si>
    <t>TÉCNICO EM NUTRIÇÃO E DIETÉTICA</t>
  </si>
  <si>
    <t>TÉCNICO EM OPERAÇÃO DE RADAR</t>
  </si>
  <si>
    <t>TÉCNICO EM OPERAÇÃO DE SONAR</t>
  </si>
  <si>
    <t>TÉCNICO EM OPERAÇÕES DE ENGENHARIA MILITAR</t>
  </si>
  <si>
    <t>TÉCNICO EM ÓPTICA</t>
  </si>
  <si>
    <t>TÉCNICO EM ORIENTAÇÃO COMUNITÁRIA</t>
  </si>
  <si>
    <t>TÉCNICO EM ÓRTESES E PRÓTESES</t>
  </si>
  <si>
    <t>TÉCNICO EM PAISAGISMO</t>
  </si>
  <si>
    <t>TÉCNICO EM PANIFICAÇÃO</t>
  </si>
  <si>
    <t>TÉCNICO EM PESCA</t>
  </si>
  <si>
    <t>TÉCNICO EM PETRÓLEO E GÁS</t>
  </si>
  <si>
    <t>TÉCNICO EM PETROQUÍMICA</t>
  </si>
  <si>
    <t>TÉCNICO EM PLÁSTICOS</t>
  </si>
  <si>
    <t>TÉCNICO EM PODOLOGIA</t>
  </si>
  <si>
    <t>TÉCNICO EM PORTOS</t>
  </si>
  <si>
    <t>TÉCNICO EM PÓS-COLHEITA</t>
  </si>
  <si>
    <t>TÉCNICO EM PRÉ-IMPRESSÃO GRÁFICA</t>
  </si>
  <si>
    <t>TÉCNICO EM PREPARAÇÃO FÍSICA E DESPORTIVA MILITAR</t>
  </si>
  <si>
    <t>TÉCNICO EM PROCESSAMENTO DA MADEIRA</t>
  </si>
  <si>
    <t>TÉCNICO EM PROCESSAMENTO DE PESCADO</t>
  </si>
  <si>
    <t>TÉCNICO EM PROCESSOS FONOGRÁFICOS</t>
  </si>
  <si>
    <t>TÉCNICO EM PROCESSOS FOTOGRÁFICOS</t>
  </si>
  <si>
    <t>TÉCNICO EM PROCESSOS GRÁFICOS</t>
  </si>
  <si>
    <t>TÉCNICO EM PRODUÇÃO DE ÁUDIO E VÍDEO</t>
  </si>
  <si>
    <t>TÉCNICO EM PRODUÇÃO DE MATERIAIS DIDÁTICOS BILÍNGUES EM LIBRAS/LÍNGUA PORTUGUESA</t>
  </si>
  <si>
    <t>TÉCNICO EM PRODUÇÃO DE MODA</t>
  </si>
  <si>
    <t>TÉCNICO EM PROGRAMAÇÃO DE JOGOS DIGITAIS</t>
  </si>
  <si>
    <t>TÉCNICO EM PRÓTESE DENTÁRIA</t>
  </si>
  <si>
    <t>TÉCNICO EM PUBLICIDADE</t>
  </si>
  <si>
    <t>TÉCNICO EM QUALIDADE</t>
  </si>
  <si>
    <t>TÉCNICO EM QUÍMICA</t>
  </si>
  <si>
    <t>TÉCNICO EM RÁDIO E TELEVISÃO</t>
  </si>
  <si>
    <t>TÉCNICO EM RADIOLOGIA</t>
  </si>
  <si>
    <t>TÉCNICO EM REABILITAÇÃO DE DEPENDENTES QUÍMICOS</t>
  </si>
  <si>
    <t>TÉCNICO EM RECICLAGEM</t>
  </si>
  <si>
    <t>TÉCNICO EM RECURSOS HUMANOS</t>
  </si>
  <si>
    <t>TÉCNICO EM RECURSOS MINERAIS</t>
  </si>
  <si>
    <t>TÉCNICO EM RECURSOS PESQUEIROS</t>
  </si>
  <si>
    <t>TÉCNICO EM REDES DE COMPUTADORES</t>
  </si>
  <si>
    <t>TÉCNICO EM REFRIGERAÇÃO E CLIMATIZAÇÃO</t>
  </si>
  <si>
    <t>TÉCNICO EM REGÊNCIA</t>
  </si>
  <si>
    <t>TÉCNICO EM REGISTROS E INFORMAÇÕES EM SAÚDE</t>
  </si>
  <si>
    <t>TÉCNICO EM RESTAURANTE E BAR</t>
  </si>
  <si>
    <t>TÉCNICO EM SANEAMENTO</t>
  </si>
  <si>
    <t>TÉCNICO EM SAÚDE BUCAL</t>
  </si>
  <si>
    <t>TÉCNICO EM SECRETARIA ESCOLAR</t>
  </si>
  <si>
    <t>TÉCNICO EM SECRETARIADO</t>
  </si>
  <si>
    <t>TÉCNICO EM SEGURANÇA DO TRABALHO</t>
  </si>
  <si>
    <t>TÉCNICO EM SEGUROS</t>
  </si>
  <si>
    <t>TÉCNICO EM SENSORES DE AVIAÇÃO</t>
  </si>
  <si>
    <t>TÉCNICO EM SERVIÇOS DE CONDOMÍNIO</t>
  </si>
  <si>
    <t>TÉCNICO EM SERVIÇOS DE RESTAURANTE E BAR</t>
  </si>
  <si>
    <t>TÉCNICO EM SERVIÇOS JURÍDICOS</t>
  </si>
  <si>
    <t>TÉCNICO EM SERVIÇOS PÚBLICOS</t>
  </si>
  <si>
    <t>TÉCNICO EM SINAIS NAVAIS</t>
  </si>
  <si>
    <t>TÉCNICO EM SINALIZAÇÃO NÁUTICA</t>
  </si>
  <si>
    <t>TÉCNICO EM SISTEMAS A GÁS</t>
  </si>
  <si>
    <t>TÉCNICO EM SISTEMAS DE COMUTAÇÃO</t>
  </si>
  <si>
    <t>TÉCNICO EM SISTEMAS DE ENERGIA RENOVÁVEL</t>
  </si>
  <si>
    <t>TÉCNICO EM SISTEMAS DE TRANSMISSÃO</t>
  </si>
  <si>
    <t>TÉCNICO EM SOLDAGEM</t>
  </si>
  <si>
    <t>TÉCNICO EM SUPRIMENTO</t>
  </si>
  <si>
    <t>TÉCNICO EM TEATRO</t>
  </si>
  <si>
    <t>TÉCNICO EM TELECOMUNICAÇÕES</t>
  </si>
  <si>
    <t>TÉCNICO EM TÊXTIL</t>
  </si>
  <si>
    <t>TÉCNICO EM TRADUÇÃO E INTERPRETAÇÃO DE LIBRAS</t>
  </si>
  <si>
    <t>TÉCNICO EM TRANSAÇÕES IMOBILIÁRIAS</t>
  </si>
  <si>
    <t>TÉCNICO EM TRÂNSITO</t>
  </si>
  <si>
    <t>TÉCNICO EM TRANSPORTE AQUAVIÁRIO</t>
  </si>
  <si>
    <t>TÉCNICO EM TRANSPORTE DE CARGAS</t>
  </si>
  <si>
    <t>TÉCNICO EM TRANSPORTE DUTOVIÁRIO</t>
  </si>
  <si>
    <t>TÉCNICO EM TRANSPORTE METROFERROVIÁRIO</t>
  </si>
  <si>
    <t>TÉCNICO EM TRANSPORTE RODOVIÁRIO</t>
  </si>
  <si>
    <t>TÉCNICO EM TREINAMENTO DE CÃES-GUIA</t>
  </si>
  <si>
    <t>TÉCNICO EM TREINAMENTO E INSTRUÇÃO DE CÃES-GUIAS</t>
  </si>
  <si>
    <t>TÉCNICO EM VENDAS</t>
  </si>
  <si>
    <t>TÉCNICO EM VESTUÁRIO</t>
  </si>
  <si>
    <t>TÉCNICO EM VIGILÂNCIA EM SAÚDE</t>
  </si>
  <si>
    <t>TÉCNICO EM VITICULTURA E ENOLOGIA</t>
  </si>
  <si>
    <t>TÉCNICO EM ZOOTECNIA</t>
  </si>
  <si>
    <t>TECNOLOGIA DA INFORMAÇÃO E COMUNICAÇÃO</t>
  </si>
  <si>
    <t>TECNOLÓGICA EM ELETROMECÂNICA</t>
  </si>
  <si>
    <t>TELEMÁTICA</t>
  </si>
  <si>
    <t>TERAPIA OCUPACIONAL</t>
  </si>
  <si>
    <t>TRANSPORTE AÉREO</t>
  </si>
  <si>
    <t>TRANSPORTE TERRESTRE</t>
  </si>
  <si>
    <t>TURISMO</t>
  </si>
  <si>
    <t>VITICULTURA E ENOLOGIA</t>
  </si>
  <si>
    <t>ZOOTECNIA</t>
  </si>
  <si>
    <t>SIGLA</t>
  </si>
  <si>
    <t>NOME CAMPUS</t>
  </si>
  <si>
    <t>Câmpus Avançado Araras</t>
  </si>
  <si>
    <t>Câmpus Araraquara</t>
  </si>
  <si>
    <t>Câmpus Avaré</t>
  </si>
  <si>
    <t>Câmpus Bragança Paulista</t>
  </si>
  <si>
    <t>Câmpus Birigui</t>
  </si>
  <si>
    <t>Câmpus Barretos</t>
  </si>
  <si>
    <t>Câmpus Boituva</t>
  </si>
  <si>
    <t>Câmpus Caraguatatuba</t>
  </si>
  <si>
    <t>Câmpus Cubatão</t>
  </si>
  <si>
    <t>Câmpus Campos do Jordão</t>
  </si>
  <si>
    <t>Câmpus Campinas</t>
  </si>
  <si>
    <t>Câmpus Capivari</t>
  </si>
  <si>
    <t>Câmpus Catanduva</t>
  </si>
  <si>
    <t>Câmpus Avançado Fernandópolis</t>
  </si>
  <si>
    <t>GRU</t>
  </si>
  <si>
    <t>Câmpus Guarulhos</t>
  </si>
  <si>
    <t>HTO</t>
  </si>
  <si>
    <t>Câmpus Hortolândia</t>
  </si>
  <si>
    <t>IPV</t>
  </si>
  <si>
    <t>Câmpus Avançado Itapeva</t>
  </si>
  <si>
    <t>IQB</t>
  </si>
  <si>
    <t>Câmpus Avançado Itaquaquecetuba</t>
  </si>
  <si>
    <t>IST</t>
  </si>
  <si>
    <t>Câmpus Avançado Ilha Solteira</t>
  </si>
  <si>
    <t>ITP</t>
  </si>
  <si>
    <t>Câmpus Itapetininga</t>
  </si>
  <si>
    <t>JCR</t>
  </si>
  <si>
    <t>Câmpus Jacareí</t>
  </si>
  <si>
    <t>JND</t>
  </si>
  <si>
    <t>Câmpus Jundiaí</t>
  </si>
  <si>
    <t>LMR</t>
  </si>
  <si>
    <t>Câmpus Limeira</t>
  </si>
  <si>
    <t>MCC</t>
  </si>
  <si>
    <t>Câmpus Mococa</t>
  </si>
  <si>
    <t>MTO</t>
  </si>
  <si>
    <t>Câmpus Matão</t>
  </si>
  <si>
    <t>PEP</t>
  </si>
  <si>
    <t>Câmpus Presidente Epitácio</t>
  </si>
  <si>
    <t>PNG</t>
  </si>
  <si>
    <t>Câmpus Avançado Pirassununga</t>
  </si>
  <si>
    <t>PPR</t>
  </si>
  <si>
    <t>Câmpus Presidente Prudente</t>
  </si>
  <si>
    <t>PRC</t>
  </si>
  <si>
    <t>Câmpus Piracicaba</t>
  </si>
  <si>
    <t>PRU</t>
  </si>
  <si>
    <t>Câmpus Avançado Presidente Prudente</t>
  </si>
  <si>
    <t>PTB</t>
  </si>
  <si>
    <t>Câmpus Avançado Pirituba</t>
  </si>
  <si>
    <t>RCL</t>
  </si>
  <si>
    <t>Câmpus Avançado Rio Claro</t>
  </si>
  <si>
    <t>RET</t>
  </si>
  <si>
    <t>Reitoria</t>
  </si>
  <si>
    <t>RGT</t>
  </si>
  <si>
    <t>Câmpus Registro</t>
  </si>
  <si>
    <t>SBV</t>
  </si>
  <si>
    <t>Câmpus São João da Boa Vista</t>
  </si>
  <si>
    <t>SCL</t>
  </si>
  <si>
    <t>Câmpus São Carlos</t>
  </si>
  <si>
    <t>SER</t>
  </si>
  <si>
    <t>Câmpus Itapecerica da Serra</t>
  </si>
  <si>
    <t>SJC</t>
  </si>
  <si>
    <t>Câmpus São José dos Campos</t>
  </si>
  <si>
    <t>SLT</t>
  </si>
  <si>
    <t>Câmpus Salto</t>
  </si>
  <si>
    <t>SMP</t>
  </si>
  <si>
    <t>Câmpus Avançado São Miguel Paulista</t>
  </si>
  <si>
    <t>SOR</t>
  </si>
  <si>
    <t>Câmpus Sorocaba</t>
  </si>
  <si>
    <t>SPO</t>
  </si>
  <si>
    <t>Câmpus São Paulo</t>
  </si>
  <si>
    <t>SRQ</t>
  </si>
  <si>
    <t>Câmpus São Roque</t>
  </si>
  <si>
    <t>SRT</t>
  </si>
  <si>
    <t>Câmpus Sertãozinho</t>
  </si>
  <si>
    <t>SZN</t>
  </si>
  <si>
    <t>Câmpus Suzano</t>
  </si>
  <si>
    <t>TUP</t>
  </si>
  <si>
    <t>Câmpus Avançado Tupã</t>
  </si>
  <si>
    <t>UBT</t>
  </si>
  <si>
    <t>Câmpus Avançado Ubatuba</t>
  </si>
  <si>
    <t>VTP</t>
  </si>
  <si>
    <t>Câmpus Votuporanga</t>
  </si>
  <si>
    <t>TURNO</t>
  </si>
  <si>
    <t>Vespertino</t>
  </si>
  <si>
    <t>MODALIDADE</t>
  </si>
  <si>
    <t>EAD</t>
  </si>
  <si>
    <t>TIPOS DE CURSOS</t>
  </si>
  <si>
    <t>FENC</t>
  </si>
  <si>
    <t>DESCRIÇÃO</t>
  </si>
  <si>
    <t>20/18</t>
  </si>
  <si>
    <t>20/8</t>
  </si>
  <si>
    <t>Especialização (Lato Sensu)</t>
  </si>
  <si>
    <t>20/12</t>
  </si>
  <si>
    <t>20/20</t>
  </si>
  <si>
    <t>Mestrado</t>
  </si>
  <si>
    <t>Mestrado Profissional</t>
  </si>
  <si>
    <t>Tecnologia</t>
  </si>
  <si>
    <t>TIPOS DE OFERTA</t>
  </si>
  <si>
    <t>Subsequente</t>
  </si>
  <si>
    <t>Pós-Graduação</t>
  </si>
  <si>
    <t>Qualificação Profissional</t>
  </si>
  <si>
    <t>BALIZADOR</t>
  </si>
  <si>
    <t>PERIODICIDADE DE OFERTA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</si>
</sst>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.0"/>
    <numFmt numFmtId="168" formatCode="0%"/>
    <numFmt numFmtId="169" formatCode="0.00%"/>
    <numFmt numFmtId="170" formatCode="D/M/YYYY"/>
    <numFmt numFmtId="171" formatCode="@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Segoe UI"/>
      <family val="0"/>
    </font>
    <font>
      <sz val="9"/>
      <color indexed="8"/>
      <name val="Segoe UI"/>
      <family val="0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42"/>
      </left>
      <right style="medium">
        <color indexed="42"/>
      </right>
      <top style="medium">
        <color indexed="26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Protection="0">
      <alignment/>
    </xf>
  </cellStyleXfs>
  <cellXfs count="77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justify" vertical="center" wrapText="1"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vertical="center" wrapText="1"/>
    </xf>
    <xf numFmtId="164" fontId="5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justify" vertical="center" wrapText="1"/>
    </xf>
    <xf numFmtId="164" fontId="3" fillId="0" borderId="0" xfId="0" applyFont="1" applyAlignment="1">
      <alignment vertical="center" wrapText="1"/>
    </xf>
    <xf numFmtId="164" fontId="5" fillId="0" borderId="2" xfId="0" applyFont="1" applyBorder="1" applyAlignment="1">
      <alignment horizontal="justify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horizontal="justify"/>
    </xf>
    <xf numFmtId="164" fontId="9" fillId="0" borderId="0" xfId="0" applyFont="1" applyBorder="1" applyAlignment="1">
      <alignment horizontal="justify" vertical="center"/>
    </xf>
    <xf numFmtId="164" fontId="0" fillId="0" borderId="0" xfId="0" applyBorder="1" applyAlignment="1">
      <alignment horizontal="justify"/>
    </xf>
    <xf numFmtId="164" fontId="10" fillId="0" borderId="1" xfId="0" applyFont="1" applyBorder="1" applyAlignment="1">
      <alignment horizontal="justify" vertical="center" wrapText="1"/>
    </xf>
    <xf numFmtId="164" fontId="9" fillId="0" borderId="0" xfId="0" applyFont="1" applyBorder="1" applyAlignment="1">
      <alignment vertical="center"/>
    </xf>
    <xf numFmtId="164" fontId="0" fillId="0" borderId="3" xfId="0" applyBorder="1" applyAlignment="1">
      <alignment/>
    </xf>
    <xf numFmtId="164" fontId="0" fillId="0" borderId="3" xfId="0" applyBorder="1" applyAlignment="1">
      <alignment horizontal="center"/>
    </xf>
    <xf numFmtId="164" fontId="0" fillId="0" borderId="3" xfId="0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11" fillId="0" borderId="1" xfId="0" applyFont="1" applyBorder="1" applyAlignment="1">
      <alignment horizontal="left"/>
    </xf>
    <xf numFmtId="165" fontId="11" fillId="0" borderId="1" xfId="0" applyNumberFormat="1" applyFont="1" applyBorder="1" applyAlignment="1" applyProtection="1">
      <alignment horizontal="center"/>
      <protection locked="0"/>
    </xf>
    <xf numFmtId="164" fontId="11" fillId="3" borderId="1" xfId="0" applyFont="1" applyFill="1" applyBorder="1" applyAlignment="1">
      <alignment horizontal="left"/>
    </xf>
    <xf numFmtId="165" fontId="11" fillId="3" borderId="1" xfId="0" applyNumberFormat="1" applyFont="1" applyFill="1" applyBorder="1" applyAlignment="1" applyProtection="1">
      <alignment horizontal="center"/>
      <protection hidden="1"/>
    </xf>
    <xf numFmtId="164" fontId="12" fillId="0" borderId="1" xfId="0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 applyProtection="1">
      <alignment horizontal="center"/>
      <protection hidden="1"/>
    </xf>
    <xf numFmtId="166" fontId="2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 applyProtection="1">
      <alignment horizontal="center"/>
      <protection hidden="1"/>
    </xf>
    <xf numFmtId="167" fontId="2" fillId="0" borderId="1" xfId="0" applyNumberFormat="1" applyFont="1" applyFill="1" applyBorder="1" applyAlignment="1">
      <alignment vertical="center"/>
    </xf>
    <xf numFmtId="169" fontId="4" fillId="3" borderId="1" xfId="19" applyNumberFormat="1" applyFont="1" applyFill="1" applyBorder="1" applyAlignment="1" applyProtection="1">
      <alignment horizontal="center"/>
      <protection hidden="1"/>
    </xf>
    <xf numFmtId="169" fontId="4" fillId="0" borderId="1" xfId="19" applyNumberFormat="1" applyFont="1" applyFill="1" applyBorder="1" applyAlignment="1" applyProtection="1">
      <alignment horizontal="left"/>
      <protection hidden="1"/>
    </xf>
    <xf numFmtId="169" fontId="11" fillId="3" borderId="1" xfId="0" applyNumberFormat="1" applyFont="1" applyFill="1" applyBorder="1" applyAlignment="1">
      <alignment horizontal="left"/>
    </xf>
    <xf numFmtId="164" fontId="0" fillId="0" borderId="3" xfId="0" applyBorder="1" applyAlignment="1" applyProtection="1">
      <alignment/>
      <protection locked="0"/>
    </xf>
    <xf numFmtId="164" fontId="0" fillId="0" borderId="3" xfId="0" applyBorder="1" applyAlignment="1" applyProtection="1">
      <alignment horizontal="center"/>
      <protection locked="0"/>
    </xf>
    <xf numFmtId="168" fontId="0" fillId="0" borderId="3" xfId="19" applyFont="1" applyBorder="1" applyProtection="1">
      <alignment/>
      <protection locked="0"/>
    </xf>
    <xf numFmtId="165" fontId="0" fillId="0" borderId="3" xfId="0" applyNumberFormat="1" applyFill="1" applyBorder="1" applyAlignment="1" applyProtection="1">
      <alignment/>
      <protection locked="0"/>
    </xf>
    <xf numFmtId="164" fontId="0" fillId="3" borderId="3" xfId="0" applyFill="1" applyBorder="1" applyAlignment="1" applyProtection="1">
      <alignment/>
      <protection hidden="1"/>
    </xf>
    <xf numFmtId="164" fontId="0" fillId="3" borderId="3" xfId="0" applyFill="1" applyBorder="1" applyAlignment="1" applyProtection="1">
      <alignment horizontal="center"/>
      <protection hidden="1"/>
    </xf>
    <xf numFmtId="164" fontId="0" fillId="4" borderId="3" xfId="0" applyFill="1" applyBorder="1" applyAlignment="1" applyProtection="1">
      <alignment/>
      <protection hidden="1"/>
    </xf>
    <xf numFmtId="164" fontId="9" fillId="5" borderId="1" xfId="0" applyFont="1" applyFill="1" applyBorder="1" applyAlignment="1" applyProtection="1">
      <alignment horizontal="center" vertical="center"/>
      <protection hidden="1"/>
    </xf>
    <xf numFmtId="164" fontId="9" fillId="5" borderId="1" xfId="0" applyFont="1" applyFill="1" applyBorder="1" applyAlignment="1" applyProtection="1">
      <alignment horizontal="center" vertical="center" wrapText="1"/>
      <protection hidden="1"/>
    </xf>
    <xf numFmtId="164" fontId="9" fillId="5" borderId="1" xfId="19" applyNumberFormat="1" applyFont="1" applyFill="1" applyBorder="1" applyAlignment="1" applyProtection="1">
      <alignment horizontal="center" vertical="center" wrapText="1"/>
      <protection hidden="1"/>
    </xf>
    <xf numFmtId="164" fontId="9" fillId="4" borderId="1" xfId="0" applyFont="1" applyFill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12" fillId="0" borderId="1" xfId="0" applyFont="1" applyBorder="1" applyAlignment="1" applyProtection="1">
      <alignment horizontal="center" vertical="center"/>
      <protection locked="0"/>
    </xf>
    <xf numFmtId="164" fontId="12" fillId="0" borderId="1" xfId="0" applyFont="1" applyFill="1" applyBorder="1" applyAlignment="1" applyProtection="1">
      <alignment horizontal="center" vertical="center"/>
      <protection locked="0"/>
    </xf>
    <xf numFmtId="164" fontId="12" fillId="0" borderId="1" xfId="19" applyNumberFormat="1" applyFont="1" applyFill="1" applyBorder="1" applyAlignment="1" applyProtection="1">
      <alignment horizontal="center" vertical="center"/>
      <protection locked="0"/>
    </xf>
    <xf numFmtId="166" fontId="12" fillId="0" borderId="1" xfId="0" applyNumberFormat="1" applyFont="1" applyBorder="1" applyAlignment="1" applyProtection="1">
      <alignment horizontal="center" vertical="center"/>
      <protection locked="0"/>
    </xf>
    <xf numFmtId="166" fontId="12" fillId="3" borderId="1" xfId="0" applyNumberFormat="1" applyFont="1" applyFill="1" applyBorder="1" applyAlignment="1" applyProtection="1">
      <alignment horizontal="center" vertical="center"/>
      <protection hidden="1"/>
    </xf>
    <xf numFmtId="170" fontId="12" fillId="0" borderId="1" xfId="0" applyNumberFormat="1" applyFont="1" applyBorder="1" applyAlignment="1" applyProtection="1">
      <alignment horizontal="center" vertical="center"/>
      <protection locked="0"/>
    </xf>
    <xf numFmtId="166" fontId="12" fillId="4" borderId="1" xfId="0" applyNumberFormat="1" applyFont="1" applyFill="1" applyBorder="1" applyAlignment="1" applyProtection="1">
      <alignment horizontal="center" vertical="center"/>
      <protection hidden="1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15" fillId="0" borderId="4" xfId="0" applyFont="1" applyBorder="1" applyAlignment="1" applyProtection="1">
      <alignment horizontal="center" vertical="center"/>
      <protection hidden="1"/>
    </xf>
    <xf numFmtId="164" fontId="15" fillId="0" borderId="5" xfId="0" applyFont="1" applyBorder="1" applyAlignment="1" applyProtection="1">
      <alignment horizontal="center" vertical="center"/>
      <protection hidden="1"/>
    </xf>
    <xf numFmtId="171" fontId="15" fillId="0" borderId="4" xfId="0" applyNumberFormat="1" applyFont="1" applyBorder="1" applyAlignment="1" applyProtection="1">
      <alignment horizontal="center"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71" fontId="0" fillId="0" borderId="1" xfId="0" applyNumberFormat="1" applyFont="1" applyBorder="1" applyAlignment="1" applyProtection="1">
      <alignment vertical="center"/>
      <protection hidden="1"/>
    </xf>
    <xf numFmtId="166" fontId="0" fillId="0" borderId="1" xfId="0" applyNumberFormat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2" fillId="0" borderId="6" xfId="0" applyFont="1" applyFill="1" applyBorder="1" applyAlignment="1">
      <alignment vertical="center" wrapText="1"/>
    </xf>
    <xf numFmtId="164" fontId="15" fillId="0" borderId="0" xfId="0" applyFont="1" applyAlignment="1">
      <alignment/>
    </xf>
    <xf numFmtId="164" fontId="0" fillId="0" borderId="0" xfId="0" applyAlignment="1">
      <alignment horizontal="center"/>
    </xf>
    <xf numFmtId="164" fontId="15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4" fontId="0" fillId="0" borderId="0" xfId="0" applyAlignment="1">
      <alignment horizontal="left"/>
    </xf>
    <xf numFmtId="164" fontId="15" fillId="0" borderId="0" xfId="0" applyFont="1" applyAlignment="1">
      <alignment horizontal="left"/>
    </xf>
    <xf numFmtId="168" fontId="0" fillId="0" borderId="0" xfId="0" applyNumberFormat="1" applyFont="1" applyAlignment="1">
      <alignment horizontal="left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EEEEEE"/>
      <rgbColor rgb="00DE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31"/>
  <sheetViews>
    <sheetView tabSelected="1" zoomScale="90" zoomScaleNormal="90" workbookViewId="0" topLeftCell="AE1">
      <selection activeCell="AQ7" sqref="AQ7"/>
    </sheetView>
  </sheetViews>
  <sheetFormatPr defaultColWidth="9.140625" defaultRowHeight="15" customHeight="1"/>
  <cols>
    <col min="1" max="16384" width="8.7109375" style="0" customWidth="1"/>
  </cols>
  <sheetData>
    <row r="1" spans="5:56" ht="15" customHeight="1">
      <c r="E1" s="1" t="s">
        <v>0</v>
      </c>
      <c r="F1" s="1"/>
      <c r="G1" s="1"/>
      <c r="H1" s="1"/>
      <c r="I1" s="1"/>
      <c r="J1" s="1"/>
      <c r="P1" s="2"/>
      <c r="Q1" s="2"/>
      <c r="R1" s="2"/>
      <c r="S1" s="3" t="s">
        <v>1</v>
      </c>
      <c r="T1" s="3"/>
      <c r="U1" s="3"/>
      <c r="V1" s="3"/>
      <c r="W1" s="3"/>
      <c r="X1" s="3"/>
      <c r="Y1" s="2"/>
      <c r="Z1" s="2"/>
      <c r="AA1" s="2"/>
      <c r="AB1" s="2"/>
      <c r="AC1" s="4" t="s">
        <v>2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 t="s">
        <v>3</v>
      </c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5:56" ht="15" customHeight="1">
      <c r="E2" s="1"/>
      <c r="F2" s="1"/>
      <c r="G2" s="1"/>
      <c r="H2" s="1"/>
      <c r="I2" s="1"/>
      <c r="J2" s="1"/>
      <c r="O2" s="2"/>
      <c r="P2" s="2"/>
      <c r="Q2" s="2"/>
      <c r="R2" s="2"/>
      <c r="S2" s="3"/>
      <c r="T2" s="3"/>
      <c r="U2" s="3"/>
      <c r="V2" s="3"/>
      <c r="W2" s="3"/>
      <c r="X2" s="3"/>
      <c r="Y2" s="2"/>
      <c r="Z2" s="2"/>
      <c r="AA2" s="2"/>
      <c r="AB2" s="2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5:56" ht="15" customHeight="1">
      <c r="E3" s="1"/>
      <c r="F3" s="1"/>
      <c r="G3" s="1"/>
      <c r="H3" s="1"/>
      <c r="I3" s="1"/>
      <c r="J3" s="1"/>
      <c r="S3" s="3"/>
      <c r="T3" s="3"/>
      <c r="U3" s="3"/>
      <c r="V3" s="3"/>
      <c r="W3" s="3"/>
      <c r="X3" s="3"/>
      <c r="AF3" s="5"/>
      <c r="AG3" s="6"/>
      <c r="AH3" s="6"/>
      <c r="AI3" s="6"/>
      <c r="AJ3" s="6"/>
      <c r="AK3" s="6"/>
      <c r="AL3" s="6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5:56" ht="15" customHeight="1"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" t="s">
        <v>4</v>
      </c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 t="s">
        <v>5</v>
      </c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5:56" ht="15" customHeight="1">
      <c r="O5" s="8" t="s">
        <v>6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2:56" ht="15" customHeight="1">
      <c r="B6" s="9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2:56" ht="1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1" t="s">
        <v>8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4" t="s">
        <v>9</v>
      </c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2:56" ht="1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O8" s="8" t="s">
        <v>10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2:28" ht="1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5:56" ht="15" customHeight="1"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1" t="s">
        <v>11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 t="s">
        <v>12</v>
      </c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2:56" ht="15" customHeight="1">
      <c r="B11" s="9" t="s">
        <v>13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O11" s="13" t="s">
        <v>14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2:56" ht="1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2:56" ht="1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2:56" ht="1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O14" s="8" t="s">
        <v>15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2:42" ht="15" customHeight="1">
      <c r="B15" s="9" t="s">
        <v>16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2:56" ht="1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AC16" s="4" t="s">
        <v>17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12" t="s">
        <v>18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2:56" ht="1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O17" s="4" t="s">
        <v>19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2:56" ht="1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2:56" ht="15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 t="s">
        <v>20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2:56" ht="1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2:42" ht="15" customHeight="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2:56" ht="15" customHeight="1">
      <c r="B22" s="17" t="s">
        <v>21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O22" s="4" t="s">
        <v>22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11" t="s">
        <v>23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 t="s">
        <v>24</v>
      </c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2:56" ht="1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2:56" ht="15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2:56" ht="15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11" t="s">
        <v>25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2:56" ht="1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2:56" ht="1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O27" s="4" t="s">
        <v>26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2:56" ht="1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3:42" ht="15" customHeight="1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 t="s">
        <v>27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3:42" ht="15" customHeight="1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3:42" ht="1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5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58" ht="15.75" customHeight="1"/>
    <row r="61" ht="15.75"/>
    <row r="64" ht="15.75"/>
    <row r="65536" ht="15"/>
  </sheetData>
  <sheetProtection selectLockedCells="1" selectUnlockedCells="1"/>
  <mergeCells count="28">
    <mergeCell ref="E1:J3"/>
    <mergeCell ref="S1:X3"/>
    <mergeCell ref="AC1:AP2"/>
    <mergeCell ref="AQ1:BD2"/>
    <mergeCell ref="AC4:AP5"/>
    <mergeCell ref="AQ4:BD5"/>
    <mergeCell ref="O5:AB6"/>
    <mergeCell ref="B6:M9"/>
    <mergeCell ref="AC7:AP8"/>
    <mergeCell ref="AQ7:BD8"/>
    <mergeCell ref="O8:AB9"/>
    <mergeCell ref="AC10:AP14"/>
    <mergeCell ref="AQ10:BD14"/>
    <mergeCell ref="B11:M13"/>
    <mergeCell ref="O11:AB12"/>
    <mergeCell ref="O14:AB15"/>
    <mergeCell ref="B15:M17"/>
    <mergeCell ref="AC16:AP17"/>
    <mergeCell ref="AQ16:BD20"/>
    <mergeCell ref="O17:AB20"/>
    <mergeCell ref="AC19:AP20"/>
    <mergeCell ref="B22:M28"/>
    <mergeCell ref="O22:AB25"/>
    <mergeCell ref="AC22:AP23"/>
    <mergeCell ref="AQ22:BD28"/>
    <mergeCell ref="AC25:AP27"/>
    <mergeCell ref="O27:AB31"/>
    <mergeCell ref="AC29:AP31"/>
  </mergeCells>
  <printOptions verticalCentered="1"/>
  <pageMargins left="0.5118055555555555" right="0.5118055555555555" top="0.7875" bottom="0.7875" header="0.31527777777777777" footer="0.5118055555555555"/>
  <pageSetup horizontalDpi="300" verticalDpi="300" orientation="landscape" paperSize="9"/>
  <headerFooter alignWithMargins="0">
    <oddHeader>&amp;CPDI 2014-2018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5"/>
  <cols>
    <col min="1" max="1" width="13.00390625" style="73" customWidth="1"/>
    <col min="2" max="2" width="15.28125" style="0" customWidth="1"/>
    <col min="3" max="16384" width="8.7109375" style="0" customWidth="1"/>
  </cols>
  <sheetData>
    <row r="1" ht="15">
      <c r="A1" s="74" t="s">
        <v>651</v>
      </c>
    </row>
    <row r="2" ht="15">
      <c r="A2" s="75" t="s">
        <v>40</v>
      </c>
    </row>
    <row r="3" ht="15">
      <c r="A3" s="75" t="s">
        <v>41</v>
      </c>
    </row>
    <row r="4" ht="15">
      <c r="A4" s="76" t="s">
        <v>42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F19" sqref="F19"/>
    </sheetView>
  </sheetViews>
  <sheetFormatPr defaultColWidth="9.140625" defaultRowHeight="15"/>
  <cols>
    <col min="1" max="1" width="25.421875" style="0" customWidth="1"/>
    <col min="2" max="16384" width="8.7109375" style="0" customWidth="1"/>
  </cols>
  <sheetData>
    <row r="1" ht="15">
      <c r="A1" s="67" t="s">
        <v>652</v>
      </c>
    </row>
    <row r="2" ht="15">
      <c r="A2" t="s">
        <v>84</v>
      </c>
    </row>
    <row r="3" ht="15">
      <c r="A3" t="s">
        <v>75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4"/>
  <sheetViews>
    <sheetView workbookViewId="0" topLeftCell="A1">
      <selection activeCell="O27" sqref="O27"/>
    </sheetView>
  </sheetViews>
  <sheetFormatPr defaultColWidth="9.140625" defaultRowHeight="15"/>
  <cols>
    <col min="1" max="1" width="92.57421875" style="19" customWidth="1"/>
    <col min="2" max="2" width="61.00390625" style="20" customWidth="1"/>
    <col min="3" max="11" width="9.140625" style="19" customWidth="1"/>
    <col min="12" max="12" width="9.140625" style="21" customWidth="1"/>
    <col min="13" max="24" width="9.140625" style="19" customWidth="1"/>
    <col min="25" max="16384" width="8.7109375" style="0" customWidth="1"/>
  </cols>
  <sheetData>
    <row r="1" spans="1:24" ht="18.75">
      <c r="A1" s="22" t="s">
        <v>28</v>
      </c>
      <c r="B1" s="23" t="s">
        <v>29</v>
      </c>
      <c r="C1"/>
      <c r="L1" s="24"/>
      <c r="O1"/>
      <c r="T1"/>
      <c r="U1"/>
      <c r="V1"/>
      <c r="W1"/>
      <c r="X1"/>
    </row>
    <row r="2" spans="1:24" ht="18.75">
      <c r="A2" s="25" t="s">
        <v>30</v>
      </c>
      <c r="B2" s="26">
        <v>0</v>
      </c>
      <c r="C2"/>
      <c r="O2" s="24">
        <f>_xlfn.IFERROR(IF(E2="Formação Inicial e Continuada",K2/800,K2/((I2/2)*800)),"")</f>
        <v>0</v>
      </c>
      <c r="T2" s="24">
        <f>_xlfn.IFERROR(VLOOKUP(E2,APOIO_TIPOSCURSOS!A:D,3,0),"")</f>
        <v>0</v>
      </c>
      <c r="U2" s="24">
        <f aca="true" t="shared" si="0" ref="U2:U14">_xlfn.IFERROR(S2*V2,"")</f>
        <v>0</v>
      </c>
      <c r="V2" s="24">
        <f>_xlfn.IFERROR(VLOOKUP(E2,APOIO_TIPOSCURSOS!A:B,2,0),"")</f>
        <v>0</v>
      </c>
      <c r="W2" s="24">
        <f aca="true" t="shared" si="1" ref="W2:W14">_xlfn.IFERROR(((K2/I2)/L2)*(I2/2),"")</f>
        <v>0</v>
      </c>
      <c r="X2" s="24">
        <f aca="true" t="shared" si="2" ref="X2:X14">_xlfn.IFERROR(((M2/I2)/L2)*(I2/2),"")</f>
        <v>0</v>
      </c>
    </row>
    <row r="3" spans="1:24" ht="18.75">
      <c r="A3" s="25" t="s">
        <v>31</v>
      </c>
      <c r="B3" s="26">
        <v>70</v>
      </c>
      <c r="C3"/>
      <c r="T3" s="24">
        <f>_xlfn.IFERROR(VLOOKUP(E3,APOIO_TIPOSCURSOS!A:D,3,0),"")</f>
        <v>0</v>
      </c>
      <c r="U3" s="24">
        <f t="shared" si="0"/>
        <v>0</v>
      </c>
      <c r="V3" s="24">
        <f>_xlfn.IFERROR(VLOOKUP(E3,APOIO_TIPOSCURSOS!A:B,2,0),"")</f>
        <v>0</v>
      </c>
      <c r="W3" s="24">
        <f t="shared" si="1"/>
        <v>0</v>
      </c>
      <c r="X3" s="24">
        <f t="shared" si="2"/>
        <v>0</v>
      </c>
    </row>
    <row r="4" spans="1:24" ht="18.75">
      <c r="A4" s="27" t="s">
        <v>32</v>
      </c>
      <c r="B4" s="28">
        <f>(B2*0.5)+(B3*1)</f>
        <v>70</v>
      </c>
      <c r="C4"/>
      <c r="T4" s="24">
        <f>_xlfn.IFERROR(VLOOKUP(E4,APOIO_TIPOSCURSOS!A:D,3,0),"")</f>
        <v>0</v>
      </c>
      <c r="U4" s="24">
        <f t="shared" si="0"/>
        <v>0</v>
      </c>
      <c r="V4" s="24">
        <f>_xlfn.IFERROR(VLOOKUP(E4,APOIO_TIPOSCURSOS!A:B,2,0),"")</f>
        <v>0</v>
      </c>
      <c r="W4" s="24">
        <f t="shared" si="1"/>
        <v>0</v>
      </c>
      <c r="X4" s="24">
        <f t="shared" si="2"/>
        <v>0</v>
      </c>
    </row>
    <row r="5" spans="1:24" ht="15">
      <c r="A5"/>
      <c r="B5"/>
      <c r="C5"/>
      <c r="T5" s="24">
        <f>_xlfn.IFERROR(VLOOKUP(E5,APOIO_TIPOSCURSOS!A:D,3,0),"")</f>
        <v>0</v>
      </c>
      <c r="U5" s="24">
        <f t="shared" si="0"/>
        <v>0</v>
      </c>
      <c r="V5" s="24">
        <f>_xlfn.IFERROR(VLOOKUP(E5,APOIO_TIPOSCURSOS!A:B,2,0),"")</f>
        <v>0</v>
      </c>
      <c r="W5" s="24">
        <f t="shared" si="1"/>
        <v>0</v>
      </c>
      <c r="X5" s="24">
        <f t="shared" si="2"/>
        <v>0</v>
      </c>
    </row>
    <row r="6" spans="1:24" ht="18.75">
      <c r="A6" s="25" t="s">
        <v>33</v>
      </c>
      <c r="B6" s="26">
        <v>50</v>
      </c>
      <c r="C6"/>
      <c r="T6" s="24">
        <f>_xlfn.IFERROR(VLOOKUP(E6,APOIO_TIPOSCURSOS!A:D,3,0),"")</f>
        <v>0</v>
      </c>
      <c r="U6" s="24">
        <f t="shared" si="0"/>
        <v>0</v>
      </c>
      <c r="V6" s="24">
        <f>_xlfn.IFERROR(VLOOKUP(E6,APOIO_TIPOSCURSOS!A:B,2,0),"")</f>
        <v>0</v>
      </c>
      <c r="W6" s="24">
        <f t="shared" si="1"/>
        <v>0</v>
      </c>
      <c r="X6" s="24">
        <f t="shared" si="2"/>
        <v>0</v>
      </c>
    </row>
    <row r="7" spans="1:24" ht="15">
      <c r="A7" s="29"/>
      <c r="B7" s="29"/>
      <c r="C7" s="29"/>
      <c r="T7" s="24">
        <f>_xlfn.IFERROR(VLOOKUP(E7,APOIO_TIPOSCURSOS!A:D,3,0),"")</f>
        <v>0</v>
      </c>
      <c r="U7" s="24">
        <f t="shared" si="0"/>
        <v>0</v>
      </c>
      <c r="V7" s="24">
        <f>_xlfn.IFERROR(VLOOKUP(E7,APOIO_TIPOSCURSOS!A:B,2,0),"")</f>
        <v>0</v>
      </c>
      <c r="W7" s="24">
        <f t="shared" si="1"/>
        <v>0</v>
      </c>
      <c r="X7" s="24">
        <f t="shared" si="2"/>
        <v>0</v>
      </c>
    </row>
    <row r="8" spans="1:24" ht="15" customHeight="1">
      <c r="A8" s="27" t="s">
        <v>34</v>
      </c>
      <c r="B8" s="30">
        <f>((SUM('CURSOS-PDI'!X2:X298)/B4))</f>
        <v>5.563909774436091</v>
      </c>
      <c r="C8" s="31"/>
      <c r="T8" s="24">
        <f>_xlfn.IFERROR(VLOOKUP(E8,APOIO_TIPOSCURSOS!A:D,3,0),"")</f>
        <v>0</v>
      </c>
      <c r="U8" s="24">
        <f t="shared" si="0"/>
        <v>0</v>
      </c>
      <c r="V8" s="24">
        <f>_xlfn.IFERROR(VLOOKUP(E8,APOIO_TIPOSCURSOS!A:B,2,0),"")</f>
        <v>0</v>
      </c>
      <c r="W8" s="24">
        <f t="shared" si="1"/>
        <v>0</v>
      </c>
      <c r="X8" s="24">
        <f t="shared" si="2"/>
        <v>0</v>
      </c>
    </row>
    <row r="9" spans="1:24" ht="15" customHeight="1">
      <c r="A9" s="27" t="s">
        <v>35</v>
      </c>
      <c r="B9" s="30">
        <f>(B8*60)/B6</f>
        <v>6.676691729323308</v>
      </c>
      <c r="C9" s="31"/>
      <c r="T9" s="24">
        <f>_xlfn.IFERROR(VLOOKUP(E9,APOIO_TIPOSCURSOS!A:D,3,0),"")</f>
        <v>0</v>
      </c>
      <c r="U9" s="24">
        <f t="shared" si="0"/>
        <v>0</v>
      </c>
      <c r="V9" s="24">
        <f>_xlfn.IFERROR(VLOOKUP(E9,APOIO_TIPOSCURSOS!A:B,2,0),"")</f>
        <v>0</v>
      </c>
      <c r="W9" s="24">
        <f t="shared" si="1"/>
        <v>0</v>
      </c>
      <c r="X9" s="24">
        <f t="shared" si="2"/>
        <v>0</v>
      </c>
    </row>
    <row r="10" spans="1:24" ht="15">
      <c r="A10" s="29"/>
      <c r="B10" s="32"/>
      <c r="C10" s="29"/>
      <c r="T10" s="24">
        <f>_xlfn.IFERROR(VLOOKUP(E10,APOIO_TIPOSCURSOS!A:D,3,0),"")</f>
        <v>0</v>
      </c>
      <c r="U10" s="24">
        <f t="shared" si="0"/>
        <v>0</v>
      </c>
      <c r="V10" s="24">
        <f>_xlfn.IFERROR(VLOOKUP(E10,APOIO_TIPOSCURSOS!A:B,2,0),"")</f>
        <v>0</v>
      </c>
      <c r="W10" s="24">
        <f t="shared" si="1"/>
        <v>0</v>
      </c>
      <c r="X10" s="24">
        <f t="shared" si="2"/>
        <v>0</v>
      </c>
    </row>
    <row r="11" spans="1:24" ht="18.75">
      <c r="A11" s="27" t="s">
        <v>36</v>
      </c>
      <c r="B11" s="30">
        <f>((SUM('CURSOS-PDI'!Y2:Y298)/B4))</f>
        <v>6.2406015037593985</v>
      </c>
      <c r="C11" s="29"/>
      <c r="T11" s="24">
        <f>_xlfn.IFERROR(VLOOKUP(E11,APOIO_TIPOSCURSOS!A:D,3,0),"")</f>
        <v>0</v>
      </c>
      <c r="U11" s="24">
        <f t="shared" si="0"/>
        <v>0</v>
      </c>
      <c r="V11" s="24">
        <f>_xlfn.IFERROR(VLOOKUP(E11,APOIO_TIPOSCURSOS!A:B,2,0),"")</f>
        <v>0</v>
      </c>
      <c r="W11" s="24">
        <f t="shared" si="1"/>
        <v>0</v>
      </c>
      <c r="X11" s="24">
        <f t="shared" si="2"/>
        <v>0</v>
      </c>
    </row>
    <row r="12" spans="1:24" ht="18.75">
      <c r="A12" s="27" t="s">
        <v>37</v>
      </c>
      <c r="B12" s="30">
        <f>(B11*60)/B6</f>
        <v>7.488721804511279</v>
      </c>
      <c r="C12" s="29"/>
      <c r="T12" s="24">
        <f>_xlfn.IFERROR(VLOOKUP(E12,APOIO_TIPOSCURSOS!A:D,3,0),"")</f>
        <v>0</v>
      </c>
      <c r="U12" s="24">
        <f t="shared" si="0"/>
        <v>0</v>
      </c>
      <c r="V12" s="24">
        <f>_xlfn.IFERROR(VLOOKUP(E12,APOIO_TIPOSCURSOS!A:B,2,0),"")</f>
        <v>0</v>
      </c>
      <c r="W12" s="24">
        <f t="shared" si="1"/>
        <v>0</v>
      </c>
      <c r="X12" s="24">
        <f t="shared" si="2"/>
        <v>0</v>
      </c>
    </row>
    <row r="13" spans="1:24" ht="15" customHeight="1">
      <c r="A13" s="31"/>
      <c r="B13" s="31"/>
      <c r="C13" s="31"/>
      <c r="T13" s="24">
        <f>_xlfn.IFERROR(VLOOKUP(E13,APOIO_TIPOSCURSOS!A:D,3,0),"")</f>
        <v>0</v>
      </c>
      <c r="U13" s="24">
        <f t="shared" si="0"/>
        <v>0</v>
      </c>
      <c r="V13" s="24">
        <f>_xlfn.IFERROR(VLOOKUP(E13,APOIO_TIPOSCURSOS!A:B,2,0),"")</f>
        <v>0</v>
      </c>
      <c r="W13" s="24">
        <f t="shared" si="1"/>
        <v>0</v>
      </c>
      <c r="X13" s="24">
        <f t="shared" si="2"/>
        <v>0</v>
      </c>
    </row>
    <row r="14" spans="1:24" ht="18.75">
      <c r="A14" s="22" t="s">
        <v>38</v>
      </c>
      <c r="B14" s="33">
        <f>SUM('CURSOS-PDI'!V2:V298)/B4</f>
        <v>13.85079365079365</v>
      </c>
      <c r="C14" s="29"/>
      <c r="T14" s="24">
        <f>_xlfn.IFERROR(VLOOKUP(E14,APOIO_TIPOSCURSOS!A:D,3,0),"")</f>
        <v>0</v>
      </c>
      <c r="U14" s="24">
        <f t="shared" si="0"/>
        <v>0</v>
      </c>
      <c r="V14" s="24">
        <f>_xlfn.IFERROR(VLOOKUP(E14,APOIO_TIPOSCURSOS!A:B,2,0),"")</f>
        <v>0</v>
      </c>
      <c r="W14" s="24">
        <f t="shared" si="1"/>
        <v>0</v>
      </c>
      <c r="X14" s="24">
        <f t="shared" si="2"/>
        <v>0</v>
      </c>
    </row>
    <row r="15" spans="1:24" ht="18">
      <c r="A15" s="31"/>
      <c r="B15" s="31"/>
      <c r="C15" s="29"/>
      <c r="T15"/>
      <c r="U15"/>
      <c r="V15"/>
      <c r="W15"/>
      <c r="X15"/>
    </row>
    <row r="16" spans="1:24" ht="15" customHeight="1">
      <c r="A16" s="23" t="s">
        <v>39</v>
      </c>
      <c r="B16" s="23"/>
      <c r="C16" s="34"/>
      <c r="T16" s="24">
        <f>_xlfn.IFERROR(VLOOKUP(E16,APOIO_TIPOSCURSOS!A:D,3,0),"")</f>
        <v>0</v>
      </c>
      <c r="U16" s="24">
        <f aca="true" t="shared" si="3" ref="U16:U294">_xlfn.IFERROR(S16*V16,"")</f>
        <v>0</v>
      </c>
      <c r="V16" s="24">
        <f>_xlfn.IFERROR(VLOOKUP(E16,APOIO_TIPOSCURSOS!A:B,2,0),"")</f>
        <v>0</v>
      </c>
      <c r="W16" s="24">
        <f aca="true" t="shared" si="4" ref="W16:W294">_xlfn.IFERROR(((K16/I16)/L16)*(I16/2),"")</f>
        <v>0</v>
      </c>
      <c r="X16" s="24">
        <f aca="true" t="shared" si="5" ref="X16:X294">_xlfn.IFERROR(((M16/I16)/L16)*(I16/2),"")</f>
        <v>0</v>
      </c>
    </row>
    <row r="17" spans="1:24" ht="15" customHeight="1">
      <c r="A17" s="27" t="s">
        <v>40</v>
      </c>
      <c r="B17" s="35">
        <f>(SUMIF('CURSOS-PDI'!G:G,A17,'CURSOS-PDI'!T:T)/SUM('CURSOS-PDI'!T:T))</f>
        <v>0.2658610271903324</v>
      </c>
      <c r="C17" s="34"/>
      <c r="T17" s="24">
        <f>_xlfn.IFERROR(VLOOKUP(E17,APOIO_TIPOSCURSOS!A:D,3,0),"")</f>
        <v>0</v>
      </c>
      <c r="U17" s="24">
        <f t="shared" si="3"/>
        <v>0</v>
      </c>
      <c r="V17" s="24">
        <f>_xlfn.IFERROR(VLOOKUP(E17,APOIO_TIPOSCURSOS!A:B,2,0),"")</f>
        <v>0</v>
      </c>
      <c r="W17" s="24">
        <f t="shared" si="4"/>
        <v>0</v>
      </c>
      <c r="X17" s="24">
        <f t="shared" si="5"/>
        <v>0</v>
      </c>
    </row>
    <row r="18" spans="1:24" ht="18.75">
      <c r="A18" s="27" t="s">
        <v>41</v>
      </c>
      <c r="B18" s="35">
        <f>(SUMIF('CURSOS-PDI'!G:G,A18,'CURSOS-PDI'!T:T)/SUM('CURSOS-PDI'!T:T))</f>
        <v>0.4561933534743202</v>
      </c>
      <c r="C18" s="29"/>
      <c r="T18" s="24">
        <f>_xlfn.IFERROR(VLOOKUP(E18,APOIO_TIPOSCURSOS!A:D,3,0),"")</f>
        <v>0</v>
      </c>
      <c r="U18" s="24">
        <f t="shared" si="3"/>
        <v>0</v>
      </c>
      <c r="V18" s="24">
        <f>_xlfn.IFERROR(VLOOKUP(E18,APOIO_TIPOSCURSOS!A:B,2,0),"")</f>
        <v>0</v>
      </c>
      <c r="W18" s="24">
        <f t="shared" si="4"/>
        <v>0</v>
      </c>
      <c r="X18" s="24">
        <f t="shared" si="5"/>
        <v>0</v>
      </c>
    </row>
    <row r="19" spans="1:24" ht="18.75">
      <c r="A19" s="27" t="s">
        <v>42</v>
      </c>
      <c r="B19" s="35">
        <f>(SUMIF('CURSOS-PDI'!G:G,A19,'CURSOS-PDI'!T:T)/SUM('CURSOS-PDI'!T:T))</f>
        <v>0.27794561933534745</v>
      </c>
      <c r="T19" s="24">
        <f>_xlfn.IFERROR(VLOOKUP(E19,APOIO_TIPOSCURSOS!A:D,3,0),"")</f>
        <v>0</v>
      </c>
      <c r="U19" s="24">
        <f t="shared" si="3"/>
        <v>0</v>
      </c>
      <c r="V19" s="24">
        <f>_xlfn.IFERROR(VLOOKUP(E19,APOIO_TIPOSCURSOS!A:B,2,0),"")</f>
        <v>0</v>
      </c>
      <c r="W19" s="24">
        <f t="shared" si="4"/>
        <v>0</v>
      </c>
      <c r="X19" s="24">
        <f t="shared" si="5"/>
        <v>0</v>
      </c>
    </row>
    <row r="20" spans="1:24" ht="18.75">
      <c r="A20" s="25"/>
      <c r="B20" s="36"/>
      <c r="T20" s="24">
        <f>_xlfn.IFERROR(VLOOKUP(E20,APOIO_TIPOSCURSOS!A:D,3,0),"")</f>
        <v>0</v>
      </c>
      <c r="U20" s="24">
        <f t="shared" si="3"/>
        <v>0</v>
      </c>
      <c r="V20" s="24">
        <f>_xlfn.IFERROR(VLOOKUP(E20,APOIO_TIPOSCURSOS!A:B,2,0),"")</f>
        <v>0</v>
      </c>
      <c r="W20" s="24">
        <f t="shared" si="4"/>
        <v>0</v>
      </c>
      <c r="X20" s="24">
        <f t="shared" si="5"/>
        <v>0</v>
      </c>
    </row>
    <row r="21" spans="1:24" ht="18.75">
      <c r="A21" s="37" t="s">
        <v>43</v>
      </c>
      <c r="B21" s="35">
        <f>(SUMIF('CURSOS-PDI'!F:F,"PROEJA",'CURSOS-PDI'!T:T)/SUM('CURSOS-PDI'!T:T))</f>
        <v>0.09969788519637464</v>
      </c>
      <c r="T21" s="24">
        <f>_xlfn.IFERROR(VLOOKUP(E21,APOIO_TIPOSCURSOS!A:D,3,0),"")</f>
        <v>0</v>
      </c>
      <c r="U21" s="24">
        <f t="shared" si="3"/>
        <v>0</v>
      </c>
      <c r="V21" s="24">
        <f>_xlfn.IFERROR(VLOOKUP(E21,APOIO_TIPOSCURSOS!A:B,2,0),"")</f>
        <v>0</v>
      </c>
      <c r="W21" s="24">
        <f t="shared" si="4"/>
        <v>0</v>
      </c>
      <c r="X21" s="24">
        <f t="shared" si="5"/>
        <v>0</v>
      </c>
    </row>
    <row r="22" spans="2:24" ht="15">
      <c r="B22" s="24"/>
      <c r="T22" s="24">
        <f>_xlfn.IFERROR(VLOOKUP(E22,APOIO_TIPOSCURSOS!A:D,3,0),"")</f>
        <v>0</v>
      </c>
      <c r="U22" s="24">
        <f t="shared" si="3"/>
        <v>0</v>
      </c>
      <c r="V22" s="24">
        <f>_xlfn.IFERROR(VLOOKUP(E22,APOIO_TIPOSCURSOS!A:B,2,0),"")</f>
        <v>0</v>
      </c>
      <c r="W22" s="24">
        <f t="shared" si="4"/>
        <v>0</v>
      </c>
      <c r="X22" s="24">
        <f t="shared" si="5"/>
        <v>0</v>
      </c>
    </row>
    <row r="23" spans="2:24" ht="15">
      <c r="B23" s="24"/>
      <c r="T23" s="24">
        <f>_xlfn.IFERROR(VLOOKUP(E23,APOIO_TIPOSCURSOS!A:D,3,0),"")</f>
        <v>0</v>
      </c>
      <c r="U23" s="24">
        <f t="shared" si="3"/>
        <v>0</v>
      </c>
      <c r="V23" s="24">
        <f>_xlfn.IFERROR(VLOOKUP(E23,APOIO_TIPOSCURSOS!A:B,2,0),"")</f>
        <v>0</v>
      </c>
      <c r="W23" s="24">
        <f t="shared" si="4"/>
        <v>0</v>
      </c>
      <c r="X23" s="24">
        <f t="shared" si="5"/>
        <v>0</v>
      </c>
    </row>
    <row r="24" spans="2:24" ht="15">
      <c r="B24" s="24"/>
      <c r="T24" s="24">
        <f>_xlfn.IFERROR(VLOOKUP(E24,APOIO_TIPOSCURSOS!A:D,3,0),"")</f>
        <v>0</v>
      </c>
      <c r="U24" s="24">
        <f t="shared" si="3"/>
        <v>0</v>
      </c>
      <c r="V24" s="24">
        <f>_xlfn.IFERROR(VLOOKUP(E24,APOIO_TIPOSCURSOS!A:B,2,0),"")</f>
        <v>0</v>
      </c>
      <c r="W24" s="24">
        <f t="shared" si="4"/>
        <v>0</v>
      </c>
      <c r="X24" s="24">
        <f t="shared" si="5"/>
        <v>0</v>
      </c>
    </row>
    <row r="25" spans="2:24" ht="15">
      <c r="B25" s="24"/>
      <c r="T25" s="24">
        <f>_xlfn.IFERROR(VLOOKUP(E25,APOIO_TIPOSCURSOS!A:D,3,0),"")</f>
        <v>0</v>
      </c>
      <c r="U25" s="24">
        <f t="shared" si="3"/>
        <v>0</v>
      </c>
      <c r="V25" s="24">
        <f>_xlfn.IFERROR(VLOOKUP(E25,APOIO_TIPOSCURSOS!A:B,2,0),"")</f>
        <v>0</v>
      </c>
      <c r="W25" s="24">
        <f t="shared" si="4"/>
        <v>0</v>
      </c>
      <c r="X25" s="24">
        <f t="shared" si="5"/>
        <v>0</v>
      </c>
    </row>
    <row r="26" spans="2:24" ht="15">
      <c r="B26" s="24"/>
      <c r="T26" s="24">
        <f>_xlfn.IFERROR(VLOOKUP(E26,APOIO_TIPOSCURSOS!A:D,3,0),"")</f>
        <v>0</v>
      </c>
      <c r="U26" s="24">
        <f t="shared" si="3"/>
        <v>0</v>
      </c>
      <c r="V26" s="24">
        <f>_xlfn.IFERROR(VLOOKUP(E26,APOIO_TIPOSCURSOS!A:B,2,0),"")</f>
        <v>0</v>
      </c>
      <c r="W26" s="24">
        <f t="shared" si="4"/>
        <v>0</v>
      </c>
      <c r="X26" s="24">
        <f t="shared" si="5"/>
        <v>0</v>
      </c>
    </row>
    <row r="27" spans="2:24" ht="15">
      <c r="B27" s="24"/>
      <c r="T27" s="24">
        <f>_xlfn.IFERROR(VLOOKUP(E27,APOIO_TIPOSCURSOS!A:D,3,0),"")</f>
        <v>0</v>
      </c>
      <c r="U27" s="24">
        <f t="shared" si="3"/>
        <v>0</v>
      </c>
      <c r="V27" s="24">
        <f>_xlfn.IFERROR(VLOOKUP(E27,APOIO_TIPOSCURSOS!A:B,2,0),"")</f>
        <v>0</v>
      </c>
      <c r="W27" s="24">
        <f t="shared" si="4"/>
        <v>0</v>
      </c>
      <c r="X27" s="24">
        <f t="shared" si="5"/>
        <v>0</v>
      </c>
    </row>
    <row r="28" spans="2:24" ht="15">
      <c r="B28" s="24"/>
      <c r="T28" s="24">
        <f>_xlfn.IFERROR(VLOOKUP(E28,APOIO_TIPOSCURSOS!A:D,3,0),"")</f>
        <v>0</v>
      </c>
      <c r="U28" s="24">
        <f t="shared" si="3"/>
        <v>0</v>
      </c>
      <c r="V28" s="24">
        <f>_xlfn.IFERROR(VLOOKUP(E28,APOIO_TIPOSCURSOS!A:B,2,0),"")</f>
        <v>0</v>
      </c>
      <c r="W28" s="24">
        <f t="shared" si="4"/>
        <v>0</v>
      </c>
      <c r="X28" s="24">
        <f t="shared" si="5"/>
        <v>0</v>
      </c>
    </row>
    <row r="29" spans="2:24" ht="15">
      <c r="B29" s="24"/>
      <c r="T29" s="24">
        <f>_xlfn.IFERROR(VLOOKUP(E29,APOIO_TIPOSCURSOS!A:D,3,0),"")</f>
        <v>0</v>
      </c>
      <c r="U29" s="24">
        <f t="shared" si="3"/>
        <v>0</v>
      </c>
      <c r="V29" s="24">
        <f>_xlfn.IFERROR(VLOOKUP(E29,APOIO_TIPOSCURSOS!A:B,2,0),"")</f>
        <v>0</v>
      </c>
      <c r="W29" s="24">
        <f t="shared" si="4"/>
        <v>0</v>
      </c>
      <c r="X29" s="24">
        <f t="shared" si="5"/>
        <v>0</v>
      </c>
    </row>
    <row r="30" spans="2:24" ht="15">
      <c r="B30" s="24"/>
      <c r="T30" s="24">
        <f>_xlfn.IFERROR(VLOOKUP(E30,APOIO_TIPOSCURSOS!A:D,3,0),"")</f>
        <v>0</v>
      </c>
      <c r="U30" s="24">
        <f t="shared" si="3"/>
        <v>0</v>
      </c>
      <c r="V30" s="24">
        <f>_xlfn.IFERROR(VLOOKUP(E30,APOIO_TIPOSCURSOS!A:B,2,0),"")</f>
        <v>0</v>
      </c>
      <c r="W30" s="24">
        <f t="shared" si="4"/>
        <v>0</v>
      </c>
      <c r="X30" s="24">
        <f t="shared" si="5"/>
        <v>0</v>
      </c>
    </row>
    <row r="31" spans="2:24" ht="15">
      <c r="B31" s="24"/>
      <c r="T31" s="24">
        <f>_xlfn.IFERROR(VLOOKUP(E31,APOIO_TIPOSCURSOS!A:D,3,0),"")</f>
        <v>0</v>
      </c>
      <c r="U31" s="24">
        <f t="shared" si="3"/>
        <v>0</v>
      </c>
      <c r="V31" s="24">
        <f>_xlfn.IFERROR(VLOOKUP(E31,APOIO_TIPOSCURSOS!A:B,2,0),"")</f>
        <v>0</v>
      </c>
      <c r="W31" s="24">
        <f t="shared" si="4"/>
        <v>0</v>
      </c>
      <c r="X31" s="24">
        <f t="shared" si="5"/>
        <v>0</v>
      </c>
    </row>
    <row r="32" spans="2:24" ht="15">
      <c r="B32" s="24"/>
      <c r="T32" s="24">
        <f>_xlfn.IFERROR(VLOOKUP(E32,APOIO_TIPOSCURSOS!A:D,3,0),"")</f>
        <v>0</v>
      </c>
      <c r="U32" s="24">
        <f t="shared" si="3"/>
        <v>0</v>
      </c>
      <c r="V32" s="24">
        <f>_xlfn.IFERROR(VLOOKUP(E32,APOIO_TIPOSCURSOS!A:B,2,0),"")</f>
        <v>0</v>
      </c>
      <c r="W32" s="24">
        <f t="shared" si="4"/>
        <v>0</v>
      </c>
      <c r="X32" s="24">
        <f t="shared" si="5"/>
        <v>0</v>
      </c>
    </row>
    <row r="33" spans="2:24" ht="15">
      <c r="B33" s="24"/>
      <c r="T33" s="24">
        <f>_xlfn.IFERROR(VLOOKUP(E33,APOIO_TIPOSCURSOS!A:D,3,0),"")</f>
        <v>0</v>
      </c>
      <c r="U33" s="24">
        <f t="shared" si="3"/>
        <v>0</v>
      </c>
      <c r="V33" s="24">
        <f>_xlfn.IFERROR(VLOOKUP(E33,APOIO_TIPOSCURSOS!A:B,2,0),"")</f>
        <v>0</v>
      </c>
      <c r="W33" s="24">
        <f t="shared" si="4"/>
        <v>0</v>
      </c>
      <c r="X33" s="24">
        <f t="shared" si="5"/>
        <v>0</v>
      </c>
    </row>
    <row r="34" spans="20:24" ht="15">
      <c r="T34" s="24">
        <f>_xlfn.IFERROR(VLOOKUP(E34,APOIO_TIPOSCURSOS!A:D,3,0),"")</f>
        <v>0</v>
      </c>
      <c r="U34" s="24">
        <f t="shared" si="3"/>
        <v>0</v>
      </c>
      <c r="V34" s="24">
        <f>_xlfn.IFERROR(VLOOKUP(E34,APOIO_TIPOSCURSOS!A:B,2,0),"")</f>
        <v>0</v>
      </c>
      <c r="W34" s="24">
        <f t="shared" si="4"/>
        <v>0</v>
      </c>
      <c r="X34" s="24">
        <f t="shared" si="5"/>
        <v>0</v>
      </c>
    </row>
    <row r="35" spans="20:24" ht="15">
      <c r="T35" s="24">
        <f>_xlfn.IFERROR(VLOOKUP(E35,APOIO_TIPOSCURSOS!A:D,3,0),"")</f>
        <v>0</v>
      </c>
      <c r="U35" s="24">
        <f t="shared" si="3"/>
        <v>0</v>
      </c>
      <c r="V35" s="24">
        <f>_xlfn.IFERROR(VLOOKUP(E35,APOIO_TIPOSCURSOS!A:B,2,0),"")</f>
        <v>0</v>
      </c>
      <c r="W35" s="24">
        <f t="shared" si="4"/>
        <v>0</v>
      </c>
      <c r="X35" s="24">
        <f t="shared" si="5"/>
        <v>0</v>
      </c>
    </row>
    <row r="36" spans="20:24" ht="15">
      <c r="T36" s="24">
        <f>_xlfn.IFERROR(VLOOKUP(E36,APOIO_TIPOSCURSOS!A:D,3,0),"")</f>
        <v>0</v>
      </c>
      <c r="U36" s="24">
        <f t="shared" si="3"/>
        <v>0</v>
      </c>
      <c r="V36" s="24">
        <f>_xlfn.IFERROR(VLOOKUP(E36,APOIO_TIPOSCURSOS!A:B,2,0),"")</f>
        <v>0</v>
      </c>
      <c r="W36" s="24">
        <f t="shared" si="4"/>
        <v>0</v>
      </c>
      <c r="X36" s="24">
        <f t="shared" si="5"/>
        <v>0</v>
      </c>
    </row>
    <row r="37" spans="20:24" ht="15">
      <c r="T37" s="24">
        <f>_xlfn.IFERROR(VLOOKUP(E37,APOIO_TIPOSCURSOS!A:D,3,0),"")</f>
        <v>0</v>
      </c>
      <c r="U37" s="24">
        <f t="shared" si="3"/>
        <v>0</v>
      </c>
      <c r="V37" s="24">
        <f>_xlfn.IFERROR(VLOOKUP(E37,APOIO_TIPOSCURSOS!A:B,2,0),"")</f>
        <v>0</v>
      </c>
      <c r="W37" s="24">
        <f t="shared" si="4"/>
        <v>0</v>
      </c>
      <c r="X37" s="24">
        <f t="shared" si="5"/>
        <v>0</v>
      </c>
    </row>
    <row r="38" spans="20:24" ht="15">
      <c r="T38" s="24">
        <f>_xlfn.IFERROR(VLOOKUP(E38,APOIO_TIPOSCURSOS!A:D,3,0),"")</f>
        <v>0</v>
      </c>
      <c r="U38" s="24">
        <f t="shared" si="3"/>
        <v>0</v>
      </c>
      <c r="V38" s="24">
        <f>_xlfn.IFERROR(VLOOKUP(E38,APOIO_TIPOSCURSOS!A:B,2,0),"")</f>
        <v>0</v>
      </c>
      <c r="W38" s="24">
        <f t="shared" si="4"/>
        <v>0</v>
      </c>
      <c r="X38" s="24">
        <f t="shared" si="5"/>
        <v>0</v>
      </c>
    </row>
    <row r="39" spans="20:24" ht="15">
      <c r="T39" s="24">
        <f>_xlfn.IFERROR(VLOOKUP(E39,APOIO_TIPOSCURSOS!A:D,3,0),"")</f>
        <v>0</v>
      </c>
      <c r="U39" s="24">
        <f t="shared" si="3"/>
        <v>0</v>
      </c>
      <c r="V39" s="24">
        <f>_xlfn.IFERROR(VLOOKUP(E39,APOIO_TIPOSCURSOS!A:B,2,0),"")</f>
        <v>0</v>
      </c>
      <c r="W39" s="24">
        <f t="shared" si="4"/>
        <v>0</v>
      </c>
      <c r="X39" s="24">
        <f t="shared" si="5"/>
        <v>0</v>
      </c>
    </row>
    <row r="40" spans="20:24" ht="15">
      <c r="T40" s="24">
        <f>_xlfn.IFERROR(VLOOKUP(E40,APOIO_TIPOSCURSOS!A:D,3,0),"")</f>
        <v>0</v>
      </c>
      <c r="U40" s="24">
        <f t="shared" si="3"/>
        <v>0</v>
      </c>
      <c r="V40" s="24">
        <f>_xlfn.IFERROR(VLOOKUP(E40,APOIO_TIPOSCURSOS!A:B,2,0),"")</f>
        <v>0</v>
      </c>
      <c r="W40" s="24">
        <f t="shared" si="4"/>
        <v>0</v>
      </c>
      <c r="X40" s="24">
        <f t="shared" si="5"/>
        <v>0</v>
      </c>
    </row>
    <row r="41" spans="20:24" ht="15">
      <c r="T41" s="24">
        <f>_xlfn.IFERROR(VLOOKUP(E41,APOIO_TIPOSCURSOS!A:D,3,0),"")</f>
        <v>0</v>
      </c>
      <c r="U41" s="24">
        <f t="shared" si="3"/>
        <v>0</v>
      </c>
      <c r="V41" s="24">
        <f>_xlfn.IFERROR(VLOOKUP(E41,APOIO_TIPOSCURSOS!A:B,2,0),"")</f>
        <v>0</v>
      </c>
      <c r="W41" s="24">
        <f t="shared" si="4"/>
        <v>0</v>
      </c>
      <c r="X41" s="24">
        <f t="shared" si="5"/>
        <v>0</v>
      </c>
    </row>
    <row r="42" spans="20:24" ht="15">
      <c r="T42" s="24">
        <f>_xlfn.IFERROR(VLOOKUP(E42,APOIO_TIPOSCURSOS!A:D,3,0),"")</f>
        <v>0</v>
      </c>
      <c r="U42" s="24">
        <f t="shared" si="3"/>
        <v>0</v>
      </c>
      <c r="V42" s="24">
        <f>_xlfn.IFERROR(VLOOKUP(E42,APOIO_TIPOSCURSOS!A:B,2,0),"")</f>
        <v>0</v>
      </c>
      <c r="W42" s="24">
        <f t="shared" si="4"/>
        <v>0</v>
      </c>
      <c r="X42" s="24">
        <f t="shared" si="5"/>
        <v>0</v>
      </c>
    </row>
    <row r="43" spans="20:24" ht="15">
      <c r="T43" s="24">
        <f>_xlfn.IFERROR(VLOOKUP(E43,APOIO_TIPOSCURSOS!A:D,3,0),"")</f>
        <v>0</v>
      </c>
      <c r="U43" s="24">
        <f t="shared" si="3"/>
        <v>0</v>
      </c>
      <c r="V43" s="24">
        <f>_xlfn.IFERROR(VLOOKUP(E43,APOIO_TIPOSCURSOS!A:B,2,0),"")</f>
        <v>0</v>
      </c>
      <c r="W43" s="24">
        <f t="shared" si="4"/>
        <v>0</v>
      </c>
      <c r="X43" s="24">
        <f t="shared" si="5"/>
        <v>0</v>
      </c>
    </row>
    <row r="44" spans="20:24" ht="15">
      <c r="T44" s="24">
        <f>_xlfn.IFERROR(VLOOKUP(E44,APOIO_TIPOSCURSOS!A:D,3,0),"")</f>
        <v>0</v>
      </c>
      <c r="U44" s="24">
        <f t="shared" si="3"/>
        <v>0</v>
      </c>
      <c r="V44" s="24">
        <f>_xlfn.IFERROR(VLOOKUP(E44,APOIO_TIPOSCURSOS!A:B,2,0),"")</f>
        <v>0</v>
      </c>
      <c r="W44" s="24">
        <f t="shared" si="4"/>
        <v>0</v>
      </c>
      <c r="X44" s="24">
        <f t="shared" si="5"/>
        <v>0</v>
      </c>
    </row>
    <row r="45" spans="20:24" ht="15">
      <c r="T45" s="24">
        <f>_xlfn.IFERROR(VLOOKUP(E45,APOIO_TIPOSCURSOS!A:D,3,0),"")</f>
        <v>0</v>
      </c>
      <c r="U45" s="24">
        <f t="shared" si="3"/>
        <v>0</v>
      </c>
      <c r="V45" s="24">
        <f>_xlfn.IFERROR(VLOOKUP(E45,APOIO_TIPOSCURSOS!A:B,2,0),"")</f>
        <v>0</v>
      </c>
      <c r="W45" s="24">
        <f t="shared" si="4"/>
        <v>0</v>
      </c>
      <c r="X45" s="24">
        <f t="shared" si="5"/>
        <v>0</v>
      </c>
    </row>
    <row r="46" spans="20:24" ht="15">
      <c r="T46" s="24">
        <f>_xlfn.IFERROR(VLOOKUP(E46,APOIO_TIPOSCURSOS!A:D,3,0),"")</f>
        <v>0</v>
      </c>
      <c r="U46" s="24">
        <f t="shared" si="3"/>
        <v>0</v>
      </c>
      <c r="V46" s="24">
        <f>_xlfn.IFERROR(VLOOKUP(E46,APOIO_TIPOSCURSOS!A:B,2,0),"")</f>
        <v>0</v>
      </c>
      <c r="W46" s="24">
        <f t="shared" si="4"/>
        <v>0</v>
      </c>
      <c r="X46" s="24">
        <f t="shared" si="5"/>
        <v>0</v>
      </c>
    </row>
    <row r="47" spans="20:24" ht="15">
      <c r="T47" s="24">
        <f>_xlfn.IFERROR(VLOOKUP(E47,APOIO_TIPOSCURSOS!A:D,3,0),"")</f>
        <v>0</v>
      </c>
      <c r="U47" s="24">
        <f t="shared" si="3"/>
        <v>0</v>
      </c>
      <c r="V47" s="24">
        <f>_xlfn.IFERROR(VLOOKUP(E47,APOIO_TIPOSCURSOS!A:B,2,0),"")</f>
        <v>0</v>
      </c>
      <c r="W47" s="24">
        <f t="shared" si="4"/>
        <v>0</v>
      </c>
      <c r="X47" s="24">
        <f t="shared" si="5"/>
        <v>0</v>
      </c>
    </row>
    <row r="48" spans="20:24" ht="15">
      <c r="T48" s="24">
        <f>_xlfn.IFERROR(VLOOKUP(E48,APOIO_TIPOSCURSOS!A:D,3,0),"")</f>
        <v>0</v>
      </c>
      <c r="U48" s="24">
        <f t="shared" si="3"/>
        <v>0</v>
      </c>
      <c r="V48" s="24">
        <f>_xlfn.IFERROR(VLOOKUP(E48,APOIO_TIPOSCURSOS!A:B,2,0),"")</f>
        <v>0</v>
      </c>
      <c r="W48" s="24">
        <f t="shared" si="4"/>
        <v>0</v>
      </c>
      <c r="X48" s="24">
        <f t="shared" si="5"/>
        <v>0</v>
      </c>
    </row>
    <row r="49" spans="20:24" ht="15">
      <c r="T49" s="24">
        <f>_xlfn.IFERROR(VLOOKUP(E49,APOIO_TIPOSCURSOS!A:D,3,0),"")</f>
        <v>0</v>
      </c>
      <c r="U49" s="24">
        <f t="shared" si="3"/>
        <v>0</v>
      </c>
      <c r="V49" s="24">
        <f>_xlfn.IFERROR(VLOOKUP(E49,APOIO_TIPOSCURSOS!A:B,2,0),"")</f>
        <v>0</v>
      </c>
      <c r="W49" s="24">
        <f t="shared" si="4"/>
        <v>0</v>
      </c>
      <c r="X49" s="24">
        <f t="shared" si="5"/>
        <v>0</v>
      </c>
    </row>
    <row r="50" spans="20:24" ht="15">
      <c r="T50" s="24">
        <f>_xlfn.IFERROR(VLOOKUP(E50,APOIO_TIPOSCURSOS!A:D,3,0),"")</f>
        <v>0</v>
      </c>
      <c r="U50" s="24">
        <f t="shared" si="3"/>
        <v>0</v>
      </c>
      <c r="V50" s="24">
        <f>_xlfn.IFERROR(VLOOKUP(E50,APOIO_TIPOSCURSOS!A:B,2,0),"")</f>
        <v>0</v>
      </c>
      <c r="W50" s="24">
        <f t="shared" si="4"/>
        <v>0</v>
      </c>
      <c r="X50" s="24">
        <f t="shared" si="5"/>
        <v>0</v>
      </c>
    </row>
    <row r="51" spans="20:24" ht="15">
      <c r="T51" s="24">
        <f>_xlfn.IFERROR(VLOOKUP(E51,APOIO_TIPOSCURSOS!A:D,3,0),"")</f>
        <v>0</v>
      </c>
      <c r="U51" s="24">
        <f t="shared" si="3"/>
        <v>0</v>
      </c>
      <c r="V51" s="24">
        <f>_xlfn.IFERROR(VLOOKUP(E51,APOIO_TIPOSCURSOS!A:B,2,0),"")</f>
        <v>0</v>
      </c>
      <c r="W51" s="24">
        <f t="shared" si="4"/>
        <v>0</v>
      </c>
      <c r="X51" s="24">
        <f t="shared" si="5"/>
        <v>0</v>
      </c>
    </row>
    <row r="52" spans="20:24" ht="15">
      <c r="T52" s="24">
        <f>_xlfn.IFERROR(VLOOKUP(E52,APOIO_TIPOSCURSOS!A:D,3,0),"")</f>
        <v>0</v>
      </c>
      <c r="U52" s="24">
        <f t="shared" si="3"/>
        <v>0</v>
      </c>
      <c r="V52" s="24">
        <f>_xlfn.IFERROR(VLOOKUP(E52,APOIO_TIPOSCURSOS!A:B,2,0),"")</f>
        <v>0</v>
      </c>
      <c r="W52" s="24">
        <f t="shared" si="4"/>
        <v>0</v>
      </c>
      <c r="X52" s="24">
        <f t="shared" si="5"/>
        <v>0</v>
      </c>
    </row>
    <row r="53" spans="20:24" ht="15">
      <c r="T53" s="24">
        <f>_xlfn.IFERROR(VLOOKUP(E53,APOIO_TIPOSCURSOS!A:D,3,0),"")</f>
        <v>0</v>
      </c>
      <c r="U53" s="24">
        <f t="shared" si="3"/>
        <v>0</v>
      </c>
      <c r="V53" s="24">
        <f>_xlfn.IFERROR(VLOOKUP(E53,APOIO_TIPOSCURSOS!A:B,2,0),"")</f>
        <v>0</v>
      </c>
      <c r="W53" s="24">
        <f t="shared" si="4"/>
        <v>0</v>
      </c>
      <c r="X53" s="24">
        <f t="shared" si="5"/>
        <v>0</v>
      </c>
    </row>
    <row r="54" spans="20:24" ht="15">
      <c r="T54" s="24">
        <f>_xlfn.IFERROR(VLOOKUP(E54,APOIO_TIPOSCURSOS!A:D,3,0),"")</f>
        <v>0</v>
      </c>
      <c r="U54" s="24">
        <f t="shared" si="3"/>
        <v>0</v>
      </c>
      <c r="V54" s="24">
        <f>_xlfn.IFERROR(VLOOKUP(E54,APOIO_TIPOSCURSOS!A:B,2,0),"")</f>
        <v>0</v>
      </c>
      <c r="W54" s="24">
        <f t="shared" si="4"/>
        <v>0</v>
      </c>
      <c r="X54" s="24">
        <f t="shared" si="5"/>
        <v>0</v>
      </c>
    </row>
    <row r="55" spans="20:24" ht="15">
      <c r="T55" s="24">
        <f>_xlfn.IFERROR(VLOOKUP(E55,APOIO_TIPOSCURSOS!A:D,3,0),"")</f>
        <v>0</v>
      </c>
      <c r="U55" s="24">
        <f t="shared" si="3"/>
        <v>0</v>
      </c>
      <c r="V55" s="24">
        <f>_xlfn.IFERROR(VLOOKUP(E55,APOIO_TIPOSCURSOS!A:B,2,0),"")</f>
        <v>0</v>
      </c>
      <c r="W55" s="24">
        <f t="shared" si="4"/>
        <v>0</v>
      </c>
      <c r="X55" s="24">
        <f t="shared" si="5"/>
        <v>0</v>
      </c>
    </row>
    <row r="56" spans="20:24" ht="15">
      <c r="T56" s="24">
        <f>_xlfn.IFERROR(VLOOKUP(E56,APOIO_TIPOSCURSOS!A:D,3,0),"")</f>
        <v>0</v>
      </c>
      <c r="U56" s="24">
        <f t="shared" si="3"/>
        <v>0</v>
      </c>
      <c r="V56" s="24">
        <f>_xlfn.IFERROR(VLOOKUP(E56,APOIO_TIPOSCURSOS!A:B,2,0),"")</f>
        <v>0</v>
      </c>
      <c r="W56" s="24">
        <f t="shared" si="4"/>
        <v>0</v>
      </c>
      <c r="X56" s="24">
        <f t="shared" si="5"/>
        <v>0</v>
      </c>
    </row>
    <row r="57" spans="20:24" ht="15">
      <c r="T57" s="24">
        <f>_xlfn.IFERROR(VLOOKUP(E57,APOIO_TIPOSCURSOS!A:D,3,0),"")</f>
        <v>0</v>
      </c>
      <c r="U57" s="24">
        <f t="shared" si="3"/>
        <v>0</v>
      </c>
      <c r="V57" s="24">
        <f>_xlfn.IFERROR(VLOOKUP(E57,APOIO_TIPOSCURSOS!A:B,2,0),"")</f>
        <v>0</v>
      </c>
      <c r="W57" s="24">
        <f t="shared" si="4"/>
        <v>0</v>
      </c>
      <c r="X57" s="24">
        <f t="shared" si="5"/>
        <v>0</v>
      </c>
    </row>
    <row r="58" spans="20:24" ht="15">
      <c r="T58" s="24">
        <f>_xlfn.IFERROR(VLOOKUP(E58,APOIO_TIPOSCURSOS!A:D,3,0),"")</f>
        <v>0</v>
      </c>
      <c r="U58" s="24">
        <f t="shared" si="3"/>
        <v>0</v>
      </c>
      <c r="V58" s="24">
        <f>_xlfn.IFERROR(VLOOKUP(E58,APOIO_TIPOSCURSOS!A:B,2,0),"")</f>
        <v>0</v>
      </c>
      <c r="W58" s="24">
        <f t="shared" si="4"/>
        <v>0</v>
      </c>
      <c r="X58" s="24">
        <f t="shared" si="5"/>
        <v>0</v>
      </c>
    </row>
    <row r="59" spans="20:24" ht="15">
      <c r="T59" s="24">
        <f>_xlfn.IFERROR(VLOOKUP(E59,APOIO_TIPOSCURSOS!A:D,3,0),"")</f>
        <v>0</v>
      </c>
      <c r="U59" s="24">
        <f t="shared" si="3"/>
        <v>0</v>
      </c>
      <c r="V59" s="24">
        <f>_xlfn.IFERROR(VLOOKUP(E59,APOIO_TIPOSCURSOS!A:B,2,0),"")</f>
        <v>0</v>
      </c>
      <c r="W59" s="24">
        <f t="shared" si="4"/>
        <v>0</v>
      </c>
      <c r="X59" s="24">
        <f t="shared" si="5"/>
        <v>0</v>
      </c>
    </row>
    <row r="60" spans="20:24" ht="15">
      <c r="T60" s="24">
        <f>_xlfn.IFERROR(VLOOKUP(E60,APOIO_TIPOSCURSOS!A:D,3,0),"")</f>
        <v>0</v>
      </c>
      <c r="U60" s="24">
        <f t="shared" si="3"/>
        <v>0</v>
      </c>
      <c r="V60" s="24">
        <f>_xlfn.IFERROR(VLOOKUP(E60,APOIO_TIPOSCURSOS!A:B,2,0),"")</f>
        <v>0</v>
      </c>
      <c r="W60" s="24">
        <f t="shared" si="4"/>
        <v>0</v>
      </c>
      <c r="X60" s="24">
        <f t="shared" si="5"/>
        <v>0</v>
      </c>
    </row>
    <row r="61" spans="20:24" ht="15">
      <c r="T61" s="24">
        <f>_xlfn.IFERROR(VLOOKUP(E61,APOIO_TIPOSCURSOS!A:D,3,0),"")</f>
        <v>0</v>
      </c>
      <c r="U61" s="24">
        <f t="shared" si="3"/>
        <v>0</v>
      </c>
      <c r="V61" s="24">
        <f>_xlfn.IFERROR(VLOOKUP(E61,APOIO_TIPOSCURSOS!A:B,2,0),"")</f>
        <v>0</v>
      </c>
      <c r="W61" s="24">
        <f t="shared" si="4"/>
        <v>0</v>
      </c>
      <c r="X61" s="24">
        <f t="shared" si="5"/>
        <v>0</v>
      </c>
    </row>
    <row r="62" spans="20:24" ht="15">
      <c r="T62" s="24">
        <f>_xlfn.IFERROR(VLOOKUP(E62,APOIO_TIPOSCURSOS!A:D,3,0),"")</f>
        <v>0</v>
      </c>
      <c r="U62" s="24">
        <f t="shared" si="3"/>
        <v>0</v>
      </c>
      <c r="V62" s="24">
        <f>_xlfn.IFERROR(VLOOKUP(E62,APOIO_TIPOSCURSOS!A:B,2,0),"")</f>
        <v>0</v>
      </c>
      <c r="W62" s="24">
        <f t="shared" si="4"/>
        <v>0</v>
      </c>
      <c r="X62" s="24">
        <f t="shared" si="5"/>
        <v>0</v>
      </c>
    </row>
    <row r="63" spans="20:24" ht="15">
      <c r="T63" s="24">
        <f>_xlfn.IFERROR(VLOOKUP(E63,APOIO_TIPOSCURSOS!A:D,3,0),"")</f>
        <v>0</v>
      </c>
      <c r="U63" s="24">
        <f t="shared" si="3"/>
        <v>0</v>
      </c>
      <c r="V63" s="24">
        <f>_xlfn.IFERROR(VLOOKUP(E63,APOIO_TIPOSCURSOS!A:B,2,0),"")</f>
        <v>0</v>
      </c>
      <c r="W63" s="24">
        <f t="shared" si="4"/>
        <v>0</v>
      </c>
      <c r="X63" s="24">
        <f t="shared" si="5"/>
        <v>0</v>
      </c>
    </row>
    <row r="64" spans="20:24" ht="15">
      <c r="T64" s="24">
        <f>_xlfn.IFERROR(VLOOKUP(E64,APOIO_TIPOSCURSOS!A:D,3,0),"")</f>
        <v>0</v>
      </c>
      <c r="U64" s="24">
        <f t="shared" si="3"/>
        <v>0</v>
      </c>
      <c r="V64" s="24">
        <f>_xlfn.IFERROR(VLOOKUP(E64,APOIO_TIPOSCURSOS!A:B,2,0),"")</f>
        <v>0</v>
      </c>
      <c r="W64" s="24">
        <f t="shared" si="4"/>
        <v>0</v>
      </c>
      <c r="X64" s="24">
        <f t="shared" si="5"/>
        <v>0</v>
      </c>
    </row>
    <row r="65" spans="20:24" ht="15">
      <c r="T65" s="24">
        <f>_xlfn.IFERROR(VLOOKUP(E65,APOIO_TIPOSCURSOS!A:D,3,0),"")</f>
        <v>0</v>
      </c>
      <c r="U65" s="24">
        <f t="shared" si="3"/>
        <v>0</v>
      </c>
      <c r="V65" s="24">
        <f>_xlfn.IFERROR(VLOOKUP(E65,APOIO_TIPOSCURSOS!A:B,2,0),"")</f>
        <v>0</v>
      </c>
      <c r="W65" s="24">
        <f t="shared" si="4"/>
        <v>0</v>
      </c>
      <c r="X65" s="24">
        <f t="shared" si="5"/>
        <v>0</v>
      </c>
    </row>
    <row r="66" spans="20:24" ht="15">
      <c r="T66" s="24">
        <f>_xlfn.IFERROR(VLOOKUP(E66,APOIO_TIPOSCURSOS!A:D,3,0),"")</f>
        <v>0</v>
      </c>
      <c r="U66" s="24">
        <f t="shared" si="3"/>
        <v>0</v>
      </c>
      <c r="V66" s="24">
        <f>_xlfn.IFERROR(VLOOKUP(E66,APOIO_TIPOSCURSOS!A:B,2,0),"")</f>
        <v>0</v>
      </c>
      <c r="W66" s="24">
        <f t="shared" si="4"/>
        <v>0</v>
      </c>
      <c r="X66" s="24">
        <f t="shared" si="5"/>
        <v>0</v>
      </c>
    </row>
    <row r="67" spans="20:24" ht="15">
      <c r="T67" s="24">
        <f>_xlfn.IFERROR(VLOOKUP(E67,APOIO_TIPOSCURSOS!A:D,3,0),"")</f>
        <v>0</v>
      </c>
      <c r="U67" s="24">
        <f t="shared" si="3"/>
        <v>0</v>
      </c>
      <c r="V67" s="24">
        <f>_xlfn.IFERROR(VLOOKUP(E67,APOIO_TIPOSCURSOS!A:B,2,0),"")</f>
        <v>0</v>
      </c>
      <c r="W67" s="24">
        <f t="shared" si="4"/>
        <v>0</v>
      </c>
      <c r="X67" s="24">
        <f t="shared" si="5"/>
        <v>0</v>
      </c>
    </row>
    <row r="68" spans="20:24" ht="15">
      <c r="T68" s="24">
        <f>_xlfn.IFERROR(VLOOKUP(E68,APOIO_TIPOSCURSOS!A:D,3,0),"")</f>
        <v>0</v>
      </c>
      <c r="U68" s="24">
        <f t="shared" si="3"/>
        <v>0</v>
      </c>
      <c r="V68" s="24">
        <f>_xlfn.IFERROR(VLOOKUP(E68,APOIO_TIPOSCURSOS!A:B,2,0),"")</f>
        <v>0</v>
      </c>
      <c r="W68" s="24">
        <f t="shared" si="4"/>
        <v>0</v>
      </c>
      <c r="X68" s="24">
        <f t="shared" si="5"/>
        <v>0</v>
      </c>
    </row>
    <row r="69" spans="20:24" ht="15">
      <c r="T69" s="24">
        <f>_xlfn.IFERROR(VLOOKUP(E69,APOIO_TIPOSCURSOS!A:D,3,0),"")</f>
        <v>0</v>
      </c>
      <c r="U69" s="24">
        <f t="shared" si="3"/>
        <v>0</v>
      </c>
      <c r="V69" s="24">
        <f>_xlfn.IFERROR(VLOOKUP(E69,APOIO_TIPOSCURSOS!A:B,2,0),"")</f>
        <v>0</v>
      </c>
      <c r="W69" s="24">
        <f t="shared" si="4"/>
        <v>0</v>
      </c>
      <c r="X69" s="24">
        <f t="shared" si="5"/>
        <v>0</v>
      </c>
    </row>
    <row r="70" spans="20:24" ht="15">
      <c r="T70" s="24">
        <f>_xlfn.IFERROR(VLOOKUP(E70,APOIO_TIPOSCURSOS!A:D,3,0),"")</f>
        <v>0</v>
      </c>
      <c r="U70" s="24">
        <f t="shared" si="3"/>
        <v>0</v>
      </c>
      <c r="V70" s="24">
        <f>_xlfn.IFERROR(VLOOKUP(E70,APOIO_TIPOSCURSOS!A:B,2,0),"")</f>
        <v>0</v>
      </c>
      <c r="W70" s="24">
        <f t="shared" si="4"/>
        <v>0</v>
      </c>
      <c r="X70" s="24">
        <f t="shared" si="5"/>
        <v>0</v>
      </c>
    </row>
    <row r="71" spans="20:24" ht="15">
      <c r="T71" s="24">
        <f>_xlfn.IFERROR(VLOOKUP(E71,APOIO_TIPOSCURSOS!A:D,3,0),"")</f>
        <v>0</v>
      </c>
      <c r="U71" s="24">
        <f t="shared" si="3"/>
        <v>0</v>
      </c>
      <c r="V71" s="24">
        <f>_xlfn.IFERROR(VLOOKUP(E71,APOIO_TIPOSCURSOS!A:B,2,0),"")</f>
        <v>0</v>
      </c>
      <c r="W71" s="24">
        <f t="shared" si="4"/>
        <v>0</v>
      </c>
      <c r="X71" s="24">
        <f t="shared" si="5"/>
        <v>0</v>
      </c>
    </row>
    <row r="72" spans="20:24" ht="15">
      <c r="T72" s="24">
        <f>_xlfn.IFERROR(VLOOKUP(E72,APOIO_TIPOSCURSOS!A:D,3,0),"")</f>
        <v>0</v>
      </c>
      <c r="U72" s="24">
        <f t="shared" si="3"/>
        <v>0</v>
      </c>
      <c r="V72" s="24">
        <f>_xlfn.IFERROR(VLOOKUP(E72,APOIO_TIPOSCURSOS!A:B,2,0),"")</f>
        <v>0</v>
      </c>
      <c r="W72" s="24">
        <f t="shared" si="4"/>
        <v>0</v>
      </c>
      <c r="X72" s="24">
        <f t="shared" si="5"/>
        <v>0</v>
      </c>
    </row>
    <row r="73" spans="20:24" ht="15">
      <c r="T73" s="24">
        <f>_xlfn.IFERROR(VLOOKUP(E73,APOIO_TIPOSCURSOS!A:D,3,0),"")</f>
        <v>0</v>
      </c>
      <c r="U73" s="24">
        <f t="shared" si="3"/>
        <v>0</v>
      </c>
      <c r="V73" s="24">
        <f>_xlfn.IFERROR(VLOOKUP(E73,APOIO_TIPOSCURSOS!A:B,2,0),"")</f>
        <v>0</v>
      </c>
      <c r="W73" s="24">
        <f t="shared" si="4"/>
        <v>0</v>
      </c>
      <c r="X73" s="24">
        <f t="shared" si="5"/>
        <v>0</v>
      </c>
    </row>
    <row r="74" spans="20:24" ht="15">
      <c r="T74" s="24">
        <f>_xlfn.IFERROR(VLOOKUP(E74,APOIO_TIPOSCURSOS!A:D,3,0),"")</f>
        <v>0</v>
      </c>
      <c r="U74" s="24">
        <f t="shared" si="3"/>
        <v>0</v>
      </c>
      <c r="V74" s="24">
        <f>_xlfn.IFERROR(VLOOKUP(E74,APOIO_TIPOSCURSOS!A:B,2,0),"")</f>
        <v>0</v>
      </c>
      <c r="W74" s="24">
        <f t="shared" si="4"/>
        <v>0</v>
      </c>
      <c r="X74" s="24">
        <f t="shared" si="5"/>
        <v>0</v>
      </c>
    </row>
    <row r="75" spans="20:24" ht="15">
      <c r="T75" s="24">
        <f>_xlfn.IFERROR(VLOOKUP(E75,APOIO_TIPOSCURSOS!A:D,3,0),"")</f>
        <v>0</v>
      </c>
      <c r="U75" s="24">
        <f t="shared" si="3"/>
        <v>0</v>
      </c>
      <c r="V75" s="24">
        <f>_xlfn.IFERROR(VLOOKUP(E75,APOIO_TIPOSCURSOS!A:B,2,0),"")</f>
        <v>0</v>
      </c>
      <c r="W75" s="24">
        <f t="shared" si="4"/>
        <v>0</v>
      </c>
      <c r="X75" s="24">
        <f t="shared" si="5"/>
        <v>0</v>
      </c>
    </row>
    <row r="76" spans="20:24" ht="15">
      <c r="T76" s="24">
        <f>_xlfn.IFERROR(VLOOKUP(E76,APOIO_TIPOSCURSOS!A:D,3,0),"")</f>
        <v>0</v>
      </c>
      <c r="U76" s="24">
        <f t="shared" si="3"/>
        <v>0</v>
      </c>
      <c r="V76" s="24">
        <f>_xlfn.IFERROR(VLOOKUP(E76,APOIO_TIPOSCURSOS!A:B,2,0),"")</f>
        <v>0</v>
      </c>
      <c r="W76" s="24">
        <f t="shared" si="4"/>
        <v>0</v>
      </c>
      <c r="X76" s="24">
        <f t="shared" si="5"/>
        <v>0</v>
      </c>
    </row>
    <row r="77" spans="20:24" ht="15">
      <c r="T77" s="24">
        <f>_xlfn.IFERROR(VLOOKUP(E77,APOIO_TIPOSCURSOS!A:D,3,0),"")</f>
        <v>0</v>
      </c>
      <c r="U77" s="24">
        <f t="shared" si="3"/>
        <v>0</v>
      </c>
      <c r="V77" s="24">
        <f>_xlfn.IFERROR(VLOOKUP(E77,APOIO_TIPOSCURSOS!A:B,2,0),"")</f>
        <v>0</v>
      </c>
      <c r="W77" s="24">
        <f t="shared" si="4"/>
        <v>0</v>
      </c>
      <c r="X77" s="24">
        <f t="shared" si="5"/>
        <v>0</v>
      </c>
    </row>
    <row r="78" spans="20:24" ht="15">
      <c r="T78" s="24">
        <f>_xlfn.IFERROR(VLOOKUP(E78,APOIO_TIPOSCURSOS!A:D,3,0),"")</f>
        <v>0</v>
      </c>
      <c r="U78" s="24">
        <f t="shared" si="3"/>
        <v>0</v>
      </c>
      <c r="V78" s="24">
        <f>_xlfn.IFERROR(VLOOKUP(E78,APOIO_TIPOSCURSOS!A:B,2,0),"")</f>
        <v>0</v>
      </c>
      <c r="W78" s="24">
        <f t="shared" si="4"/>
        <v>0</v>
      </c>
      <c r="X78" s="24">
        <f t="shared" si="5"/>
        <v>0</v>
      </c>
    </row>
    <row r="79" spans="20:24" ht="15">
      <c r="T79" s="24">
        <f>_xlfn.IFERROR(VLOOKUP(E79,APOIO_TIPOSCURSOS!A:D,3,0),"")</f>
        <v>0</v>
      </c>
      <c r="U79" s="24">
        <f t="shared" si="3"/>
        <v>0</v>
      </c>
      <c r="V79" s="24">
        <f>_xlfn.IFERROR(VLOOKUP(E79,APOIO_TIPOSCURSOS!A:B,2,0),"")</f>
        <v>0</v>
      </c>
      <c r="W79" s="24">
        <f t="shared" si="4"/>
        <v>0</v>
      </c>
      <c r="X79" s="24">
        <f t="shared" si="5"/>
        <v>0</v>
      </c>
    </row>
    <row r="80" spans="20:24" ht="15">
      <c r="T80" s="24">
        <f>_xlfn.IFERROR(VLOOKUP(E80,APOIO_TIPOSCURSOS!A:D,3,0),"")</f>
        <v>0</v>
      </c>
      <c r="U80" s="24">
        <f t="shared" si="3"/>
        <v>0</v>
      </c>
      <c r="V80" s="24">
        <f>_xlfn.IFERROR(VLOOKUP(E80,APOIO_TIPOSCURSOS!A:B,2,0),"")</f>
        <v>0</v>
      </c>
      <c r="W80" s="24">
        <f t="shared" si="4"/>
        <v>0</v>
      </c>
      <c r="X80" s="24">
        <f t="shared" si="5"/>
        <v>0</v>
      </c>
    </row>
    <row r="81" spans="20:24" ht="15">
      <c r="T81" s="24">
        <f>_xlfn.IFERROR(VLOOKUP(E81,APOIO_TIPOSCURSOS!A:D,3,0),"")</f>
        <v>0</v>
      </c>
      <c r="U81" s="24">
        <f t="shared" si="3"/>
        <v>0</v>
      </c>
      <c r="V81" s="24">
        <f>_xlfn.IFERROR(VLOOKUP(E81,APOIO_TIPOSCURSOS!A:B,2,0),"")</f>
        <v>0</v>
      </c>
      <c r="W81" s="24">
        <f t="shared" si="4"/>
        <v>0</v>
      </c>
      <c r="X81" s="24">
        <f t="shared" si="5"/>
        <v>0</v>
      </c>
    </row>
    <row r="82" spans="20:24" ht="15">
      <c r="T82" s="24">
        <f>_xlfn.IFERROR(VLOOKUP(E82,APOIO_TIPOSCURSOS!A:D,3,0),"")</f>
        <v>0</v>
      </c>
      <c r="U82" s="24">
        <f t="shared" si="3"/>
        <v>0</v>
      </c>
      <c r="V82" s="24">
        <f>_xlfn.IFERROR(VLOOKUP(E82,APOIO_TIPOSCURSOS!A:B,2,0),"")</f>
        <v>0</v>
      </c>
      <c r="W82" s="24">
        <f t="shared" si="4"/>
        <v>0</v>
      </c>
      <c r="X82" s="24">
        <f t="shared" si="5"/>
        <v>0</v>
      </c>
    </row>
    <row r="83" spans="20:24" ht="15">
      <c r="T83" s="24">
        <f>_xlfn.IFERROR(VLOOKUP(E83,APOIO_TIPOSCURSOS!A:D,3,0),"")</f>
        <v>0</v>
      </c>
      <c r="U83" s="24">
        <f t="shared" si="3"/>
        <v>0</v>
      </c>
      <c r="V83" s="24">
        <f>_xlfn.IFERROR(VLOOKUP(E83,APOIO_TIPOSCURSOS!A:B,2,0),"")</f>
        <v>0</v>
      </c>
      <c r="W83" s="24">
        <f t="shared" si="4"/>
        <v>0</v>
      </c>
      <c r="X83" s="24">
        <f t="shared" si="5"/>
        <v>0</v>
      </c>
    </row>
    <row r="84" spans="20:24" ht="15">
      <c r="T84" s="24">
        <f>_xlfn.IFERROR(VLOOKUP(E84,APOIO_TIPOSCURSOS!A:D,3,0),"")</f>
        <v>0</v>
      </c>
      <c r="U84" s="24">
        <f t="shared" si="3"/>
        <v>0</v>
      </c>
      <c r="V84" s="24">
        <f>_xlfn.IFERROR(VLOOKUP(E84,APOIO_TIPOSCURSOS!A:B,2,0),"")</f>
        <v>0</v>
      </c>
      <c r="W84" s="24">
        <f t="shared" si="4"/>
        <v>0</v>
      </c>
      <c r="X84" s="24">
        <f t="shared" si="5"/>
        <v>0</v>
      </c>
    </row>
    <row r="85" spans="20:24" ht="15">
      <c r="T85" s="24">
        <f>_xlfn.IFERROR(VLOOKUP(E85,APOIO_TIPOSCURSOS!A:D,3,0),"")</f>
        <v>0</v>
      </c>
      <c r="U85" s="24">
        <f t="shared" si="3"/>
        <v>0</v>
      </c>
      <c r="V85" s="24">
        <f>_xlfn.IFERROR(VLOOKUP(E85,APOIO_TIPOSCURSOS!A:B,2,0),"")</f>
        <v>0</v>
      </c>
      <c r="W85" s="24">
        <f t="shared" si="4"/>
        <v>0</v>
      </c>
      <c r="X85" s="24">
        <f t="shared" si="5"/>
        <v>0</v>
      </c>
    </row>
    <row r="86" spans="20:24" ht="15">
      <c r="T86" s="24">
        <f>_xlfn.IFERROR(VLOOKUP(E86,APOIO_TIPOSCURSOS!A:D,3,0),"")</f>
        <v>0</v>
      </c>
      <c r="U86" s="24">
        <f t="shared" si="3"/>
        <v>0</v>
      </c>
      <c r="V86" s="24">
        <f>_xlfn.IFERROR(VLOOKUP(E86,APOIO_TIPOSCURSOS!A:B,2,0),"")</f>
        <v>0</v>
      </c>
      <c r="W86" s="24">
        <f t="shared" si="4"/>
        <v>0</v>
      </c>
      <c r="X86" s="24">
        <f t="shared" si="5"/>
        <v>0</v>
      </c>
    </row>
    <row r="87" spans="20:24" ht="15">
      <c r="T87" s="24">
        <f>_xlfn.IFERROR(VLOOKUP(E87,APOIO_TIPOSCURSOS!A:D,3,0),"")</f>
        <v>0</v>
      </c>
      <c r="U87" s="24">
        <f t="shared" si="3"/>
        <v>0</v>
      </c>
      <c r="V87" s="24">
        <f>_xlfn.IFERROR(VLOOKUP(E87,APOIO_TIPOSCURSOS!A:B,2,0),"")</f>
        <v>0</v>
      </c>
      <c r="W87" s="24">
        <f t="shared" si="4"/>
        <v>0</v>
      </c>
      <c r="X87" s="24">
        <f t="shared" si="5"/>
        <v>0</v>
      </c>
    </row>
    <row r="88" spans="20:24" ht="15">
      <c r="T88" s="24">
        <f>_xlfn.IFERROR(VLOOKUP(E88,APOIO_TIPOSCURSOS!A:D,3,0),"")</f>
        <v>0</v>
      </c>
      <c r="U88" s="24">
        <f t="shared" si="3"/>
        <v>0</v>
      </c>
      <c r="V88" s="24">
        <f>_xlfn.IFERROR(VLOOKUP(E88,APOIO_TIPOSCURSOS!A:B,2,0),"")</f>
        <v>0</v>
      </c>
      <c r="W88" s="24">
        <f t="shared" si="4"/>
        <v>0</v>
      </c>
      <c r="X88" s="24">
        <f t="shared" si="5"/>
        <v>0</v>
      </c>
    </row>
    <row r="89" spans="20:24" ht="15">
      <c r="T89" s="24">
        <f>_xlfn.IFERROR(VLOOKUP(E89,APOIO_TIPOSCURSOS!A:D,3,0),"")</f>
        <v>0</v>
      </c>
      <c r="U89" s="24">
        <f t="shared" si="3"/>
        <v>0</v>
      </c>
      <c r="V89" s="24">
        <f>_xlfn.IFERROR(VLOOKUP(E89,APOIO_TIPOSCURSOS!A:B,2,0),"")</f>
        <v>0</v>
      </c>
      <c r="W89" s="24">
        <f t="shared" si="4"/>
        <v>0</v>
      </c>
      <c r="X89" s="24">
        <f t="shared" si="5"/>
        <v>0</v>
      </c>
    </row>
    <row r="90" spans="20:24" ht="15">
      <c r="T90" s="24">
        <f>_xlfn.IFERROR(VLOOKUP(E90,APOIO_TIPOSCURSOS!A:D,3,0),"")</f>
        <v>0</v>
      </c>
      <c r="U90" s="24">
        <f t="shared" si="3"/>
        <v>0</v>
      </c>
      <c r="V90" s="24">
        <f>_xlfn.IFERROR(VLOOKUP(E90,APOIO_TIPOSCURSOS!A:B,2,0),"")</f>
        <v>0</v>
      </c>
      <c r="W90" s="24">
        <f t="shared" si="4"/>
        <v>0</v>
      </c>
      <c r="X90" s="24">
        <f t="shared" si="5"/>
        <v>0</v>
      </c>
    </row>
    <row r="91" spans="20:24" ht="15">
      <c r="T91" s="24">
        <f>_xlfn.IFERROR(VLOOKUP(E91,APOIO_TIPOSCURSOS!A:D,3,0),"")</f>
        <v>0</v>
      </c>
      <c r="U91" s="24">
        <f t="shared" si="3"/>
        <v>0</v>
      </c>
      <c r="V91" s="24">
        <f>_xlfn.IFERROR(VLOOKUP(E91,APOIO_TIPOSCURSOS!A:B,2,0),"")</f>
        <v>0</v>
      </c>
      <c r="W91" s="24">
        <f t="shared" si="4"/>
        <v>0</v>
      </c>
      <c r="X91" s="24">
        <f t="shared" si="5"/>
        <v>0</v>
      </c>
    </row>
    <row r="92" spans="20:24" ht="15">
      <c r="T92" s="24">
        <f>_xlfn.IFERROR(VLOOKUP(E92,APOIO_TIPOSCURSOS!A:D,3,0),"")</f>
        <v>0</v>
      </c>
      <c r="U92" s="24">
        <f t="shared" si="3"/>
        <v>0</v>
      </c>
      <c r="V92" s="24">
        <f>_xlfn.IFERROR(VLOOKUP(E92,APOIO_TIPOSCURSOS!A:B,2,0),"")</f>
        <v>0</v>
      </c>
      <c r="W92" s="24">
        <f t="shared" si="4"/>
        <v>0</v>
      </c>
      <c r="X92" s="24">
        <f t="shared" si="5"/>
        <v>0</v>
      </c>
    </row>
    <row r="93" spans="20:24" ht="15">
      <c r="T93" s="24">
        <f>_xlfn.IFERROR(VLOOKUP(E93,APOIO_TIPOSCURSOS!A:D,3,0),"")</f>
        <v>0</v>
      </c>
      <c r="U93" s="24">
        <f t="shared" si="3"/>
        <v>0</v>
      </c>
      <c r="V93" s="24">
        <f>_xlfn.IFERROR(VLOOKUP(E93,APOIO_TIPOSCURSOS!A:B,2,0),"")</f>
        <v>0</v>
      </c>
      <c r="W93" s="24">
        <f t="shared" si="4"/>
        <v>0</v>
      </c>
      <c r="X93" s="24">
        <f t="shared" si="5"/>
        <v>0</v>
      </c>
    </row>
    <row r="94" spans="20:24" ht="15">
      <c r="T94" s="24">
        <f>_xlfn.IFERROR(VLOOKUP(E94,APOIO_TIPOSCURSOS!A:D,3,0),"")</f>
        <v>0</v>
      </c>
      <c r="U94" s="24">
        <f t="shared" si="3"/>
        <v>0</v>
      </c>
      <c r="V94" s="24">
        <f>_xlfn.IFERROR(VLOOKUP(E94,APOIO_TIPOSCURSOS!A:B,2,0),"")</f>
        <v>0</v>
      </c>
      <c r="W94" s="24">
        <f t="shared" si="4"/>
        <v>0</v>
      </c>
      <c r="X94" s="24">
        <f t="shared" si="5"/>
        <v>0</v>
      </c>
    </row>
    <row r="95" spans="20:24" ht="15">
      <c r="T95" s="24">
        <f>_xlfn.IFERROR(VLOOKUP(E95,APOIO_TIPOSCURSOS!A:D,3,0),"")</f>
        <v>0</v>
      </c>
      <c r="U95" s="24">
        <f t="shared" si="3"/>
        <v>0</v>
      </c>
      <c r="V95" s="24">
        <f>_xlfn.IFERROR(VLOOKUP(E95,APOIO_TIPOSCURSOS!A:B,2,0),"")</f>
        <v>0</v>
      </c>
      <c r="W95" s="24">
        <f t="shared" si="4"/>
        <v>0</v>
      </c>
      <c r="X95" s="24">
        <f t="shared" si="5"/>
        <v>0</v>
      </c>
    </row>
    <row r="96" spans="20:24" ht="15">
      <c r="T96" s="24">
        <f>_xlfn.IFERROR(VLOOKUP(E96,APOIO_TIPOSCURSOS!A:D,3,0),"")</f>
        <v>0</v>
      </c>
      <c r="U96" s="24">
        <f t="shared" si="3"/>
        <v>0</v>
      </c>
      <c r="V96" s="24">
        <f>_xlfn.IFERROR(VLOOKUP(E96,APOIO_TIPOSCURSOS!A:B,2,0),"")</f>
        <v>0</v>
      </c>
      <c r="W96" s="24">
        <f t="shared" si="4"/>
        <v>0</v>
      </c>
      <c r="X96" s="24">
        <f t="shared" si="5"/>
        <v>0</v>
      </c>
    </row>
    <row r="97" spans="20:24" ht="15">
      <c r="T97" s="24">
        <f>_xlfn.IFERROR(VLOOKUP(E97,APOIO_TIPOSCURSOS!A:D,3,0),"")</f>
        <v>0</v>
      </c>
      <c r="U97" s="24">
        <f t="shared" si="3"/>
        <v>0</v>
      </c>
      <c r="V97" s="24">
        <f>_xlfn.IFERROR(VLOOKUP(E97,APOIO_TIPOSCURSOS!A:B,2,0),"")</f>
        <v>0</v>
      </c>
      <c r="W97" s="24">
        <f t="shared" si="4"/>
        <v>0</v>
      </c>
      <c r="X97" s="24">
        <f t="shared" si="5"/>
        <v>0</v>
      </c>
    </row>
    <row r="98" spans="20:24" ht="15">
      <c r="T98" s="24">
        <f>_xlfn.IFERROR(VLOOKUP(E98,APOIO_TIPOSCURSOS!A:D,3,0),"")</f>
        <v>0</v>
      </c>
      <c r="U98" s="24">
        <f t="shared" si="3"/>
        <v>0</v>
      </c>
      <c r="V98" s="24">
        <f>_xlfn.IFERROR(VLOOKUP(E98,APOIO_TIPOSCURSOS!A:B,2,0),"")</f>
        <v>0</v>
      </c>
      <c r="W98" s="24">
        <f t="shared" si="4"/>
        <v>0</v>
      </c>
      <c r="X98" s="24">
        <f t="shared" si="5"/>
        <v>0</v>
      </c>
    </row>
    <row r="99" spans="20:24" ht="15">
      <c r="T99" s="24">
        <f>_xlfn.IFERROR(VLOOKUP(E99,APOIO_TIPOSCURSOS!A:D,3,0),"")</f>
        <v>0</v>
      </c>
      <c r="U99" s="24">
        <f t="shared" si="3"/>
        <v>0</v>
      </c>
      <c r="V99" s="24">
        <f>_xlfn.IFERROR(VLOOKUP(E99,APOIO_TIPOSCURSOS!A:B,2,0),"")</f>
        <v>0</v>
      </c>
      <c r="W99" s="24">
        <f t="shared" si="4"/>
        <v>0</v>
      </c>
      <c r="X99" s="24">
        <f t="shared" si="5"/>
        <v>0</v>
      </c>
    </row>
    <row r="100" spans="20:24" ht="15">
      <c r="T100" s="24">
        <f>_xlfn.IFERROR(VLOOKUP(E100,APOIO_TIPOSCURSOS!A:D,3,0),"")</f>
        <v>0</v>
      </c>
      <c r="U100" s="24">
        <f t="shared" si="3"/>
        <v>0</v>
      </c>
      <c r="V100" s="24">
        <f>_xlfn.IFERROR(VLOOKUP(E100,APOIO_TIPOSCURSOS!A:B,2,0),"")</f>
        <v>0</v>
      </c>
      <c r="W100" s="24">
        <f t="shared" si="4"/>
        <v>0</v>
      </c>
      <c r="X100" s="24">
        <f t="shared" si="5"/>
        <v>0</v>
      </c>
    </row>
    <row r="101" spans="20:24" ht="15">
      <c r="T101" s="24">
        <f>_xlfn.IFERROR(VLOOKUP(E101,APOIO_TIPOSCURSOS!A:D,3,0),"")</f>
        <v>0</v>
      </c>
      <c r="U101" s="24">
        <f t="shared" si="3"/>
        <v>0</v>
      </c>
      <c r="V101" s="24">
        <f>_xlfn.IFERROR(VLOOKUP(E101,APOIO_TIPOSCURSOS!A:B,2,0),"")</f>
        <v>0</v>
      </c>
      <c r="W101" s="24">
        <f t="shared" si="4"/>
        <v>0</v>
      </c>
      <c r="X101" s="24">
        <f t="shared" si="5"/>
        <v>0</v>
      </c>
    </row>
    <row r="102" spans="20:24" ht="15">
      <c r="T102" s="24">
        <f>_xlfn.IFERROR(VLOOKUP(E102,APOIO_TIPOSCURSOS!A:D,3,0),"")</f>
        <v>0</v>
      </c>
      <c r="U102" s="24">
        <f t="shared" si="3"/>
        <v>0</v>
      </c>
      <c r="V102" s="24">
        <f>_xlfn.IFERROR(VLOOKUP(E102,APOIO_TIPOSCURSOS!A:B,2,0),"")</f>
        <v>0</v>
      </c>
      <c r="W102" s="24">
        <f t="shared" si="4"/>
        <v>0</v>
      </c>
      <c r="X102" s="24">
        <f t="shared" si="5"/>
        <v>0</v>
      </c>
    </row>
    <row r="103" spans="20:24" ht="15">
      <c r="T103" s="24">
        <f>_xlfn.IFERROR(VLOOKUP(E103,APOIO_TIPOSCURSOS!A:D,3,0),"")</f>
        <v>0</v>
      </c>
      <c r="U103" s="24">
        <f t="shared" si="3"/>
        <v>0</v>
      </c>
      <c r="V103" s="24">
        <f>_xlfn.IFERROR(VLOOKUP(E103,APOIO_TIPOSCURSOS!A:B,2,0),"")</f>
        <v>0</v>
      </c>
      <c r="W103" s="24">
        <f t="shared" si="4"/>
        <v>0</v>
      </c>
      <c r="X103" s="24">
        <f t="shared" si="5"/>
        <v>0</v>
      </c>
    </row>
    <row r="104" spans="20:24" ht="15">
      <c r="T104" s="24">
        <f>_xlfn.IFERROR(VLOOKUP(E104,APOIO_TIPOSCURSOS!A:D,3,0),"")</f>
        <v>0</v>
      </c>
      <c r="U104" s="24">
        <f t="shared" si="3"/>
        <v>0</v>
      </c>
      <c r="V104" s="24">
        <f>_xlfn.IFERROR(VLOOKUP(E104,APOIO_TIPOSCURSOS!A:B,2,0),"")</f>
        <v>0</v>
      </c>
      <c r="W104" s="24">
        <f t="shared" si="4"/>
        <v>0</v>
      </c>
      <c r="X104" s="24">
        <f t="shared" si="5"/>
        <v>0</v>
      </c>
    </row>
    <row r="105" spans="20:24" ht="15">
      <c r="T105" s="24">
        <f>_xlfn.IFERROR(VLOOKUP(E105,APOIO_TIPOSCURSOS!A:D,3,0),"")</f>
        <v>0</v>
      </c>
      <c r="U105" s="24">
        <f t="shared" si="3"/>
        <v>0</v>
      </c>
      <c r="V105" s="24">
        <f>_xlfn.IFERROR(VLOOKUP(E105,APOIO_TIPOSCURSOS!A:B,2,0),"")</f>
        <v>0</v>
      </c>
      <c r="W105" s="24">
        <f t="shared" si="4"/>
        <v>0</v>
      </c>
      <c r="X105" s="24">
        <f t="shared" si="5"/>
        <v>0</v>
      </c>
    </row>
    <row r="106" spans="20:24" ht="15">
      <c r="T106" s="24">
        <f>_xlfn.IFERROR(VLOOKUP(E106,APOIO_TIPOSCURSOS!A:D,3,0),"")</f>
        <v>0</v>
      </c>
      <c r="U106" s="24">
        <f t="shared" si="3"/>
        <v>0</v>
      </c>
      <c r="V106" s="24">
        <f>_xlfn.IFERROR(VLOOKUP(E106,APOIO_TIPOSCURSOS!A:B,2,0),"")</f>
        <v>0</v>
      </c>
      <c r="W106" s="24">
        <f t="shared" si="4"/>
        <v>0</v>
      </c>
      <c r="X106" s="24">
        <f t="shared" si="5"/>
        <v>0</v>
      </c>
    </row>
    <row r="107" spans="20:24" ht="15">
      <c r="T107" s="24">
        <f>_xlfn.IFERROR(VLOOKUP(E107,APOIO_TIPOSCURSOS!A:D,3,0),"")</f>
        <v>0</v>
      </c>
      <c r="U107" s="24">
        <f t="shared" si="3"/>
        <v>0</v>
      </c>
      <c r="V107" s="24">
        <f>_xlfn.IFERROR(VLOOKUP(E107,APOIO_TIPOSCURSOS!A:B,2,0),"")</f>
        <v>0</v>
      </c>
      <c r="W107" s="24">
        <f t="shared" si="4"/>
        <v>0</v>
      </c>
      <c r="X107" s="24">
        <f t="shared" si="5"/>
        <v>0</v>
      </c>
    </row>
    <row r="108" spans="20:24" ht="15">
      <c r="T108" s="24">
        <f>_xlfn.IFERROR(VLOOKUP(E108,APOIO_TIPOSCURSOS!A:D,3,0),"")</f>
        <v>0</v>
      </c>
      <c r="U108" s="24">
        <f t="shared" si="3"/>
        <v>0</v>
      </c>
      <c r="V108" s="24">
        <f>_xlfn.IFERROR(VLOOKUP(E108,APOIO_TIPOSCURSOS!A:B,2,0),"")</f>
        <v>0</v>
      </c>
      <c r="W108" s="24">
        <f t="shared" si="4"/>
        <v>0</v>
      </c>
      <c r="X108" s="24">
        <f t="shared" si="5"/>
        <v>0</v>
      </c>
    </row>
    <row r="109" spans="20:24" ht="15">
      <c r="T109" s="24">
        <f>_xlfn.IFERROR(VLOOKUP(E109,APOIO_TIPOSCURSOS!A:D,3,0),"")</f>
        <v>0</v>
      </c>
      <c r="U109" s="24">
        <f t="shared" si="3"/>
        <v>0</v>
      </c>
      <c r="V109" s="24">
        <f>_xlfn.IFERROR(VLOOKUP(E109,APOIO_TIPOSCURSOS!A:B,2,0),"")</f>
        <v>0</v>
      </c>
      <c r="W109" s="24">
        <f t="shared" si="4"/>
        <v>0</v>
      </c>
      <c r="X109" s="24">
        <f t="shared" si="5"/>
        <v>0</v>
      </c>
    </row>
    <row r="110" spans="20:24" ht="15">
      <c r="T110" s="24">
        <f>_xlfn.IFERROR(VLOOKUP(E110,APOIO_TIPOSCURSOS!A:D,3,0),"")</f>
        <v>0</v>
      </c>
      <c r="U110" s="24">
        <f t="shared" si="3"/>
        <v>0</v>
      </c>
      <c r="V110" s="24">
        <f>_xlfn.IFERROR(VLOOKUP(E110,APOIO_TIPOSCURSOS!A:B,2,0),"")</f>
        <v>0</v>
      </c>
      <c r="W110" s="24">
        <f t="shared" si="4"/>
        <v>0</v>
      </c>
      <c r="X110" s="24">
        <f t="shared" si="5"/>
        <v>0</v>
      </c>
    </row>
    <row r="111" spans="20:24" ht="15">
      <c r="T111" s="24">
        <f>_xlfn.IFERROR(VLOOKUP(E111,APOIO_TIPOSCURSOS!A:D,3,0),"")</f>
        <v>0</v>
      </c>
      <c r="U111" s="24">
        <f t="shared" si="3"/>
        <v>0</v>
      </c>
      <c r="V111" s="24">
        <f>_xlfn.IFERROR(VLOOKUP(E111,APOIO_TIPOSCURSOS!A:B,2,0),"")</f>
        <v>0</v>
      </c>
      <c r="W111" s="24">
        <f t="shared" si="4"/>
        <v>0</v>
      </c>
      <c r="X111" s="24">
        <f t="shared" si="5"/>
        <v>0</v>
      </c>
    </row>
    <row r="112" spans="20:24" ht="15">
      <c r="T112" s="24">
        <f>_xlfn.IFERROR(VLOOKUP(E112,APOIO_TIPOSCURSOS!A:D,3,0),"")</f>
        <v>0</v>
      </c>
      <c r="U112" s="24">
        <f t="shared" si="3"/>
        <v>0</v>
      </c>
      <c r="V112" s="24">
        <f>_xlfn.IFERROR(VLOOKUP(E112,APOIO_TIPOSCURSOS!A:B,2,0),"")</f>
        <v>0</v>
      </c>
      <c r="W112" s="24">
        <f t="shared" si="4"/>
        <v>0</v>
      </c>
      <c r="X112" s="24">
        <f t="shared" si="5"/>
        <v>0</v>
      </c>
    </row>
    <row r="113" spans="20:24" ht="15">
      <c r="T113" s="24">
        <f>_xlfn.IFERROR(VLOOKUP(E113,APOIO_TIPOSCURSOS!A:D,3,0),"")</f>
        <v>0</v>
      </c>
      <c r="U113" s="24">
        <f t="shared" si="3"/>
        <v>0</v>
      </c>
      <c r="V113" s="24">
        <f>_xlfn.IFERROR(VLOOKUP(E113,APOIO_TIPOSCURSOS!A:B,2,0),"")</f>
        <v>0</v>
      </c>
      <c r="W113" s="24">
        <f t="shared" si="4"/>
        <v>0</v>
      </c>
      <c r="X113" s="24">
        <f t="shared" si="5"/>
        <v>0</v>
      </c>
    </row>
    <row r="114" spans="20:24" ht="15">
      <c r="T114" s="24">
        <f>_xlfn.IFERROR(VLOOKUP(E114,APOIO_TIPOSCURSOS!A:D,3,0),"")</f>
        <v>0</v>
      </c>
      <c r="U114" s="24">
        <f t="shared" si="3"/>
        <v>0</v>
      </c>
      <c r="V114" s="24">
        <f>_xlfn.IFERROR(VLOOKUP(E114,APOIO_TIPOSCURSOS!A:B,2,0),"")</f>
        <v>0</v>
      </c>
      <c r="W114" s="24">
        <f t="shared" si="4"/>
        <v>0</v>
      </c>
      <c r="X114" s="24">
        <f t="shared" si="5"/>
        <v>0</v>
      </c>
    </row>
    <row r="115" spans="20:24" ht="15">
      <c r="T115" s="24">
        <f>_xlfn.IFERROR(VLOOKUP(E115,APOIO_TIPOSCURSOS!A:D,3,0),"")</f>
        <v>0</v>
      </c>
      <c r="U115" s="24">
        <f t="shared" si="3"/>
        <v>0</v>
      </c>
      <c r="V115" s="24">
        <f>_xlfn.IFERROR(VLOOKUP(E115,APOIO_TIPOSCURSOS!A:B,2,0),"")</f>
        <v>0</v>
      </c>
      <c r="W115" s="24">
        <f t="shared" si="4"/>
        <v>0</v>
      </c>
      <c r="X115" s="24">
        <f t="shared" si="5"/>
        <v>0</v>
      </c>
    </row>
    <row r="116" spans="20:24" ht="15">
      <c r="T116" s="24">
        <f>_xlfn.IFERROR(VLOOKUP(E116,APOIO_TIPOSCURSOS!A:D,3,0),"")</f>
        <v>0</v>
      </c>
      <c r="U116" s="24">
        <f t="shared" si="3"/>
        <v>0</v>
      </c>
      <c r="V116" s="24">
        <f>_xlfn.IFERROR(VLOOKUP(E116,APOIO_TIPOSCURSOS!A:B,2,0),"")</f>
        <v>0</v>
      </c>
      <c r="W116" s="24">
        <f t="shared" si="4"/>
        <v>0</v>
      </c>
      <c r="X116" s="24">
        <f t="shared" si="5"/>
        <v>0</v>
      </c>
    </row>
    <row r="117" spans="20:24" ht="15">
      <c r="T117" s="24">
        <f>_xlfn.IFERROR(VLOOKUP(E117,APOIO_TIPOSCURSOS!A:D,3,0),"")</f>
        <v>0</v>
      </c>
      <c r="U117" s="24">
        <f t="shared" si="3"/>
        <v>0</v>
      </c>
      <c r="V117" s="24">
        <f>_xlfn.IFERROR(VLOOKUP(E117,APOIO_TIPOSCURSOS!A:B,2,0),"")</f>
        <v>0</v>
      </c>
      <c r="W117" s="24">
        <f t="shared" si="4"/>
        <v>0</v>
      </c>
      <c r="X117" s="24">
        <f t="shared" si="5"/>
        <v>0</v>
      </c>
    </row>
    <row r="118" spans="20:24" ht="15">
      <c r="T118" s="24">
        <f>_xlfn.IFERROR(VLOOKUP(E118,APOIO_TIPOSCURSOS!A:D,3,0),"")</f>
        <v>0</v>
      </c>
      <c r="U118" s="24">
        <f t="shared" si="3"/>
        <v>0</v>
      </c>
      <c r="V118" s="24">
        <f>_xlfn.IFERROR(VLOOKUP(E118,APOIO_TIPOSCURSOS!A:B,2,0),"")</f>
        <v>0</v>
      </c>
      <c r="W118" s="24">
        <f t="shared" si="4"/>
        <v>0</v>
      </c>
      <c r="X118" s="24">
        <f t="shared" si="5"/>
        <v>0</v>
      </c>
    </row>
    <row r="119" spans="20:24" ht="15">
      <c r="T119" s="24">
        <f>_xlfn.IFERROR(VLOOKUP(E119,APOIO_TIPOSCURSOS!A:D,3,0),"")</f>
        <v>0</v>
      </c>
      <c r="U119" s="24">
        <f t="shared" si="3"/>
        <v>0</v>
      </c>
      <c r="V119" s="24">
        <f>_xlfn.IFERROR(VLOOKUP(E119,APOIO_TIPOSCURSOS!A:B,2,0),"")</f>
        <v>0</v>
      </c>
      <c r="W119" s="24">
        <f t="shared" si="4"/>
        <v>0</v>
      </c>
      <c r="X119" s="24">
        <f t="shared" si="5"/>
        <v>0</v>
      </c>
    </row>
    <row r="120" spans="20:24" ht="15">
      <c r="T120" s="24">
        <f>_xlfn.IFERROR(VLOOKUP(E120,APOIO_TIPOSCURSOS!A:D,3,0),"")</f>
        <v>0</v>
      </c>
      <c r="U120" s="24">
        <f t="shared" si="3"/>
        <v>0</v>
      </c>
      <c r="V120" s="24">
        <f>_xlfn.IFERROR(VLOOKUP(E120,APOIO_TIPOSCURSOS!A:B,2,0),"")</f>
        <v>0</v>
      </c>
      <c r="W120" s="24">
        <f t="shared" si="4"/>
        <v>0</v>
      </c>
      <c r="X120" s="24">
        <f t="shared" si="5"/>
        <v>0</v>
      </c>
    </row>
    <row r="121" spans="20:24" ht="15">
      <c r="T121" s="24">
        <f>_xlfn.IFERROR(VLOOKUP(E121,APOIO_TIPOSCURSOS!A:D,3,0),"")</f>
        <v>0</v>
      </c>
      <c r="U121" s="24">
        <f t="shared" si="3"/>
        <v>0</v>
      </c>
      <c r="V121" s="24">
        <f>_xlfn.IFERROR(VLOOKUP(E121,APOIO_TIPOSCURSOS!A:B,2,0),"")</f>
        <v>0</v>
      </c>
      <c r="W121" s="24">
        <f t="shared" si="4"/>
        <v>0</v>
      </c>
      <c r="X121" s="24">
        <f t="shared" si="5"/>
        <v>0</v>
      </c>
    </row>
    <row r="122" spans="20:24" ht="15">
      <c r="T122" s="24">
        <f>_xlfn.IFERROR(VLOOKUP(E122,APOIO_TIPOSCURSOS!A:D,3,0),"")</f>
        <v>0</v>
      </c>
      <c r="U122" s="24">
        <f t="shared" si="3"/>
        <v>0</v>
      </c>
      <c r="V122" s="24">
        <f>_xlfn.IFERROR(VLOOKUP(E122,APOIO_TIPOSCURSOS!A:B,2,0),"")</f>
        <v>0</v>
      </c>
      <c r="W122" s="24">
        <f t="shared" si="4"/>
        <v>0</v>
      </c>
      <c r="X122" s="24">
        <f t="shared" si="5"/>
        <v>0</v>
      </c>
    </row>
    <row r="123" spans="20:24" ht="15">
      <c r="T123" s="24">
        <f>_xlfn.IFERROR(VLOOKUP(E123,APOIO_TIPOSCURSOS!A:D,3,0),"")</f>
        <v>0</v>
      </c>
      <c r="U123" s="24">
        <f t="shared" si="3"/>
        <v>0</v>
      </c>
      <c r="V123" s="24">
        <f>_xlfn.IFERROR(VLOOKUP(E123,APOIO_TIPOSCURSOS!A:B,2,0),"")</f>
        <v>0</v>
      </c>
      <c r="W123" s="24">
        <f t="shared" si="4"/>
        <v>0</v>
      </c>
      <c r="X123" s="24">
        <f t="shared" si="5"/>
        <v>0</v>
      </c>
    </row>
    <row r="124" spans="20:24" ht="15">
      <c r="T124" s="24">
        <f>_xlfn.IFERROR(VLOOKUP(E124,APOIO_TIPOSCURSOS!A:D,3,0),"")</f>
        <v>0</v>
      </c>
      <c r="U124" s="24">
        <f t="shared" si="3"/>
        <v>0</v>
      </c>
      <c r="V124" s="24">
        <f>_xlfn.IFERROR(VLOOKUP(E124,APOIO_TIPOSCURSOS!A:B,2,0),"")</f>
        <v>0</v>
      </c>
      <c r="W124" s="24">
        <f t="shared" si="4"/>
        <v>0</v>
      </c>
      <c r="X124" s="24">
        <f t="shared" si="5"/>
        <v>0</v>
      </c>
    </row>
    <row r="125" spans="20:24" ht="15">
      <c r="T125" s="24">
        <f>_xlfn.IFERROR(VLOOKUP(E125,APOIO_TIPOSCURSOS!A:D,3,0),"")</f>
        <v>0</v>
      </c>
      <c r="U125" s="24">
        <f t="shared" si="3"/>
        <v>0</v>
      </c>
      <c r="V125" s="24">
        <f>_xlfn.IFERROR(VLOOKUP(E125,APOIO_TIPOSCURSOS!A:B,2,0),"")</f>
        <v>0</v>
      </c>
      <c r="W125" s="24">
        <f t="shared" si="4"/>
        <v>0</v>
      </c>
      <c r="X125" s="24">
        <f t="shared" si="5"/>
        <v>0</v>
      </c>
    </row>
    <row r="126" spans="20:24" ht="15">
      <c r="T126" s="24">
        <f>_xlfn.IFERROR(VLOOKUP(E126,APOIO_TIPOSCURSOS!A:D,3,0),"")</f>
        <v>0</v>
      </c>
      <c r="U126" s="24">
        <f t="shared" si="3"/>
        <v>0</v>
      </c>
      <c r="V126" s="24">
        <f>_xlfn.IFERROR(VLOOKUP(E126,APOIO_TIPOSCURSOS!A:B,2,0),"")</f>
        <v>0</v>
      </c>
      <c r="W126" s="24">
        <f t="shared" si="4"/>
        <v>0</v>
      </c>
      <c r="X126" s="24">
        <f t="shared" si="5"/>
        <v>0</v>
      </c>
    </row>
    <row r="127" spans="20:24" ht="15">
      <c r="T127" s="24">
        <f>_xlfn.IFERROR(VLOOKUP(E127,APOIO_TIPOSCURSOS!A:D,3,0),"")</f>
        <v>0</v>
      </c>
      <c r="U127" s="24">
        <f t="shared" si="3"/>
        <v>0</v>
      </c>
      <c r="V127" s="24">
        <f>_xlfn.IFERROR(VLOOKUP(E127,APOIO_TIPOSCURSOS!A:B,2,0),"")</f>
        <v>0</v>
      </c>
      <c r="W127" s="24">
        <f t="shared" si="4"/>
        <v>0</v>
      </c>
      <c r="X127" s="24">
        <f t="shared" si="5"/>
        <v>0</v>
      </c>
    </row>
    <row r="128" spans="20:24" ht="15">
      <c r="T128" s="24">
        <f>_xlfn.IFERROR(VLOOKUP(E128,APOIO_TIPOSCURSOS!A:D,3,0),"")</f>
        <v>0</v>
      </c>
      <c r="U128" s="24">
        <f t="shared" si="3"/>
        <v>0</v>
      </c>
      <c r="V128" s="24">
        <f>_xlfn.IFERROR(VLOOKUP(E128,APOIO_TIPOSCURSOS!A:B,2,0),"")</f>
        <v>0</v>
      </c>
      <c r="W128" s="24">
        <f t="shared" si="4"/>
        <v>0</v>
      </c>
      <c r="X128" s="24">
        <f t="shared" si="5"/>
        <v>0</v>
      </c>
    </row>
    <row r="129" spans="20:24" ht="15">
      <c r="T129" s="24">
        <f>_xlfn.IFERROR(VLOOKUP(E129,APOIO_TIPOSCURSOS!A:D,3,0),"")</f>
        <v>0</v>
      </c>
      <c r="U129" s="24">
        <f t="shared" si="3"/>
        <v>0</v>
      </c>
      <c r="V129" s="24">
        <f>_xlfn.IFERROR(VLOOKUP(E129,APOIO_TIPOSCURSOS!A:B,2,0),"")</f>
        <v>0</v>
      </c>
      <c r="W129" s="24">
        <f t="shared" si="4"/>
        <v>0</v>
      </c>
      <c r="X129" s="24">
        <f t="shared" si="5"/>
        <v>0</v>
      </c>
    </row>
    <row r="130" spans="20:24" ht="15">
      <c r="T130" s="24">
        <f>_xlfn.IFERROR(VLOOKUP(E130,APOIO_TIPOSCURSOS!A:D,3,0),"")</f>
        <v>0</v>
      </c>
      <c r="U130" s="24">
        <f t="shared" si="3"/>
        <v>0</v>
      </c>
      <c r="V130" s="24">
        <f>_xlfn.IFERROR(VLOOKUP(E130,APOIO_TIPOSCURSOS!A:B,2,0),"")</f>
        <v>0</v>
      </c>
      <c r="W130" s="24">
        <f t="shared" si="4"/>
        <v>0</v>
      </c>
      <c r="X130" s="24">
        <f t="shared" si="5"/>
        <v>0</v>
      </c>
    </row>
    <row r="131" spans="20:24" ht="15">
      <c r="T131" s="24">
        <f>_xlfn.IFERROR(VLOOKUP(E131,APOIO_TIPOSCURSOS!A:D,3,0),"")</f>
        <v>0</v>
      </c>
      <c r="U131" s="24">
        <f t="shared" si="3"/>
        <v>0</v>
      </c>
      <c r="V131" s="24">
        <f>_xlfn.IFERROR(VLOOKUP(E131,APOIO_TIPOSCURSOS!A:B,2,0),"")</f>
        <v>0</v>
      </c>
      <c r="W131" s="24">
        <f t="shared" si="4"/>
        <v>0</v>
      </c>
      <c r="X131" s="24">
        <f t="shared" si="5"/>
        <v>0</v>
      </c>
    </row>
    <row r="132" spans="20:24" ht="15">
      <c r="T132" s="24">
        <f>_xlfn.IFERROR(VLOOKUP(E132,APOIO_TIPOSCURSOS!A:D,3,0),"")</f>
        <v>0</v>
      </c>
      <c r="U132" s="24">
        <f t="shared" si="3"/>
        <v>0</v>
      </c>
      <c r="V132" s="24">
        <f>_xlfn.IFERROR(VLOOKUP(E132,APOIO_TIPOSCURSOS!A:B,2,0),"")</f>
        <v>0</v>
      </c>
      <c r="W132" s="24">
        <f t="shared" si="4"/>
        <v>0</v>
      </c>
      <c r="X132" s="24">
        <f t="shared" si="5"/>
        <v>0</v>
      </c>
    </row>
    <row r="133" spans="20:24" ht="15">
      <c r="T133" s="24">
        <f>_xlfn.IFERROR(VLOOKUP(E133,APOIO_TIPOSCURSOS!A:D,3,0),"")</f>
        <v>0</v>
      </c>
      <c r="U133" s="24">
        <f t="shared" si="3"/>
        <v>0</v>
      </c>
      <c r="V133" s="24">
        <f>_xlfn.IFERROR(VLOOKUP(E133,APOIO_TIPOSCURSOS!A:B,2,0),"")</f>
        <v>0</v>
      </c>
      <c r="W133" s="24">
        <f t="shared" si="4"/>
        <v>0</v>
      </c>
      <c r="X133" s="24">
        <f t="shared" si="5"/>
        <v>0</v>
      </c>
    </row>
    <row r="134" spans="20:24" ht="15">
      <c r="T134" s="24">
        <f>_xlfn.IFERROR(VLOOKUP(E134,APOIO_TIPOSCURSOS!A:D,3,0),"")</f>
        <v>0</v>
      </c>
      <c r="U134" s="24">
        <f t="shared" si="3"/>
        <v>0</v>
      </c>
      <c r="V134" s="24">
        <f>_xlfn.IFERROR(VLOOKUP(E134,APOIO_TIPOSCURSOS!A:B,2,0),"")</f>
        <v>0</v>
      </c>
      <c r="W134" s="24">
        <f t="shared" si="4"/>
        <v>0</v>
      </c>
      <c r="X134" s="24">
        <f t="shared" si="5"/>
        <v>0</v>
      </c>
    </row>
    <row r="135" spans="20:24" ht="15">
      <c r="T135" s="24">
        <f>_xlfn.IFERROR(VLOOKUP(E135,APOIO_TIPOSCURSOS!A:D,3,0),"")</f>
        <v>0</v>
      </c>
      <c r="U135" s="24">
        <f t="shared" si="3"/>
        <v>0</v>
      </c>
      <c r="V135" s="24">
        <f>_xlfn.IFERROR(VLOOKUP(E135,APOIO_TIPOSCURSOS!A:B,2,0),"")</f>
        <v>0</v>
      </c>
      <c r="W135" s="24">
        <f t="shared" si="4"/>
        <v>0</v>
      </c>
      <c r="X135" s="24">
        <f t="shared" si="5"/>
        <v>0</v>
      </c>
    </row>
    <row r="136" spans="20:24" ht="15">
      <c r="T136" s="24">
        <f>_xlfn.IFERROR(VLOOKUP(E136,APOIO_TIPOSCURSOS!A:D,3,0),"")</f>
        <v>0</v>
      </c>
      <c r="U136" s="24">
        <f t="shared" si="3"/>
        <v>0</v>
      </c>
      <c r="V136" s="24">
        <f>_xlfn.IFERROR(VLOOKUP(E136,APOIO_TIPOSCURSOS!A:B,2,0),"")</f>
        <v>0</v>
      </c>
      <c r="W136" s="24">
        <f t="shared" si="4"/>
        <v>0</v>
      </c>
      <c r="X136" s="24">
        <f t="shared" si="5"/>
        <v>0</v>
      </c>
    </row>
    <row r="137" spans="20:24" ht="15">
      <c r="T137" s="24">
        <f>_xlfn.IFERROR(VLOOKUP(E137,APOIO_TIPOSCURSOS!A:D,3,0),"")</f>
        <v>0</v>
      </c>
      <c r="U137" s="24">
        <f t="shared" si="3"/>
        <v>0</v>
      </c>
      <c r="V137" s="24">
        <f>_xlfn.IFERROR(VLOOKUP(E137,APOIO_TIPOSCURSOS!A:B,2,0),"")</f>
        <v>0</v>
      </c>
      <c r="W137" s="24">
        <f t="shared" si="4"/>
        <v>0</v>
      </c>
      <c r="X137" s="24">
        <f t="shared" si="5"/>
        <v>0</v>
      </c>
    </row>
    <row r="138" spans="20:24" ht="15">
      <c r="T138" s="24">
        <f>_xlfn.IFERROR(VLOOKUP(E138,APOIO_TIPOSCURSOS!A:D,3,0),"")</f>
        <v>0</v>
      </c>
      <c r="U138" s="24">
        <f t="shared" si="3"/>
        <v>0</v>
      </c>
      <c r="V138" s="24">
        <f>_xlfn.IFERROR(VLOOKUP(E138,APOIO_TIPOSCURSOS!A:B,2,0),"")</f>
        <v>0</v>
      </c>
      <c r="W138" s="24">
        <f t="shared" si="4"/>
        <v>0</v>
      </c>
      <c r="X138" s="24">
        <f t="shared" si="5"/>
        <v>0</v>
      </c>
    </row>
    <row r="139" spans="20:24" ht="15">
      <c r="T139" s="24">
        <f>_xlfn.IFERROR(VLOOKUP(E139,APOIO_TIPOSCURSOS!A:D,3,0),"")</f>
        <v>0</v>
      </c>
      <c r="U139" s="24">
        <f t="shared" si="3"/>
        <v>0</v>
      </c>
      <c r="V139" s="24">
        <f>_xlfn.IFERROR(VLOOKUP(E139,APOIO_TIPOSCURSOS!A:B,2,0),"")</f>
        <v>0</v>
      </c>
      <c r="W139" s="24">
        <f t="shared" si="4"/>
        <v>0</v>
      </c>
      <c r="X139" s="24">
        <f t="shared" si="5"/>
        <v>0</v>
      </c>
    </row>
    <row r="140" spans="20:24" ht="15">
      <c r="T140" s="24">
        <f>_xlfn.IFERROR(VLOOKUP(E140,APOIO_TIPOSCURSOS!A:D,3,0),"")</f>
        <v>0</v>
      </c>
      <c r="U140" s="24">
        <f t="shared" si="3"/>
        <v>0</v>
      </c>
      <c r="V140" s="24">
        <f>_xlfn.IFERROR(VLOOKUP(E140,APOIO_TIPOSCURSOS!A:B,2,0),"")</f>
        <v>0</v>
      </c>
      <c r="W140" s="24">
        <f t="shared" si="4"/>
        <v>0</v>
      </c>
      <c r="X140" s="24">
        <f t="shared" si="5"/>
        <v>0</v>
      </c>
    </row>
    <row r="141" spans="20:24" ht="15">
      <c r="T141" s="24">
        <f>_xlfn.IFERROR(VLOOKUP(E141,APOIO_TIPOSCURSOS!A:D,3,0),"")</f>
        <v>0</v>
      </c>
      <c r="U141" s="24">
        <f t="shared" si="3"/>
        <v>0</v>
      </c>
      <c r="V141" s="24">
        <f>_xlfn.IFERROR(VLOOKUP(E141,APOIO_TIPOSCURSOS!A:B,2,0),"")</f>
        <v>0</v>
      </c>
      <c r="W141" s="24">
        <f t="shared" si="4"/>
        <v>0</v>
      </c>
      <c r="X141" s="24">
        <f t="shared" si="5"/>
        <v>0</v>
      </c>
    </row>
    <row r="142" spans="20:24" ht="15">
      <c r="T142" s="24">
        <f>_xlfn.IFERROR(VLOOKUP(E142,APOIO_TIPOSCURSOS!A:D,3,0),"")</f>
        <v>0</v>
      </c>
      <c r="U142" s="24">
        <f t="shared" si="3"/>
        <v>0</v>
      </c>
      <c r="V142" s="24">
        <f>_xlfn.IFERROR(VLOOKUP(E142,APOIO_TIPOSCURSOS!A:B,2,0),"")</f>
        <v>0</v>
      </c>
      <c r="W142" s="24">
        <f t="shared" si="4"/>
        <v>0</v>
      </c>
      <c r="X142" s="24">
        <f t="shared" si="5"/>
        <v>0</v>
      </c>
    </row>
    <row r="143" spans="20:24" ht="15">
      <c r="T143" s="24">
        <f>_xlfn.IFERROR(VLOOKUP(E143,APOIO_TIPOSCURSOS!A:D,3,0),"")</f>
        <v>0</v>
      </c>
      <c r="U143" s="24">
        <f t="shared" si="3"/>
        <v>0</v>
      </c>
      <c r="V143" s="24">
        <f>_xlfn.IFERROR(VLOOKUP(E143,APOIO_TIPOSCURSOS!A:B,2,0),"")</f>
        <v>0</v>
      </c>
      <c r="W143" s="24">
        <f t="shared" si="4"/>
        <v>0</v>
      </c>
      <c r="X143" s="24">
        <f t="shared" si="5"/>
        <v>0</v>
      </c>
    </row>
    <row r="144" spans="20:24" ht="15">
      <c r="T144" s="24">
        <f>_xlfn.IFERROR(VLOOKUP(E144,APOIO_TIPOSCURSOS!A:D,3,0),"")</f>
        <v>0</v>
      </c>
      <c r="U144" s="24">
        <f t="shared" si="3"/>
        <v>0</v>
      </c>
      <c r="V144" s="24">
        <f>_xlfn.IFERROR(VLOOKUP(E144,APOIO_TIPOSCURSOS!A:B,2,0),"")</f>
        <v>0</v>
      </c>
      <c r="W144" s="24">
        <f t="shared" si="4"/>
        <v>0</v>
      </c>
      <c r="X144" s="24">
        <f t="shared" si="5"/>
        <v>0</v>
      </c>
    </row>
    <row r="145" spans="20:24" ht="15">
      <c r="T145" s="24">
        <f>_xlfn.IFERROR(VLOOKUP(E145,APOIO_TIPOSCURSOS!A:D,3,0),"")</f>
        <v>0</v>
      </c>
      <c r="U145" s="24">
        <f t="shared" si="3"/>
        <v>0</v>
      </c>
      <c r="V145" s="24">
        <f>_xlfn.IFERROR(VLOOKUP(E145,APOIO_TIPOSCURSOS!A:B,2,0),"")</f>
        <v>0</v>
      </c>
      <c r="W145" s="24">
        <f t="shared" si="4"/>
        <v>0</v>
      </c>
      <c r="X145" s="24">
        <f t="shared" si="5"/>
        <v>0</v>
      </c>
    </row>
    <row r="146" spans="20:24" ht="15">
      <c r="T146" s="24">
        <f>_xlfn.IFERROR(VLOOKUP(E146,APOIO_TIPOSCURSOS!A:D,3,0),"")</f>
        <v>0</v>
      </c>
      <c r="U146" s="24">
        <f t="shared" si="3"/>
        <v>0</v>
      </c>
      <c r="V146" s="24">
        <f>_xlfn.IFERROR(VLOOKUP(E146,APOIO_TIPOSCURSOS!A:B,2,0),"")</f>
        <v>0</v>
      </c>
      <c r="W146" s="24">
        <f t="shared" si="4"/>
        <v>0</v>
      </c>
      <c r="X146" s="24">
        <f t="shared" si="5"/>
        <v>0</v>
      </c>
    </row>
    <row r="147" spans="20:24" ht="15">
      <c r="T147" s="24">
        <f>_xlfn.IFERROR(VLOOKUP(E147,APOIO_TIPOSCURSOS!A:D,3,0),"")</f>
        <v>0</v>
      </c>
      <c r="U147" s="24">
        <f t="shared" si="3"/>
        <v>0</v>
      </c>
      <c r="V147" s="24">
        <f>_xlfn.IFERROR(VLOOKUP(E147,APOIO_TIPOSCURSOS!A:B,2,0),"")</f>
        <v>0</v>
      </c>
      <c r="W147" s="24">
        <f t="shared" si="4"/>
        <v>0</v>
      </c>
      <c r="X147" s="24">
        <f t="shared" si="5"/>
        <v>0</v>
      </c>
    </row>
    <row r="148" spans="20:24" ht="15">
      <c r="T148" s="24">
        <f>_xlfn.IFERROR(VLOOKUP(E148,APOIO_TIPOSCURSOS!A:D,3,0),"")</f>
        <v>0</v>
      </c>
      <c r="U148" s="24">
        <f t="shared" si="3"/>
        <v>0</v>
      </c>
      <c r="V148" s="24">
        <f>_xlfn.IFERROR(VLOOKUP(E148,APOIO_TIPOSCURSOS!A:B,2,0),"")</f>
        <v>0</v>
      </c>
      <c r="W148" s="24">
        <f t="shared" si="4"/>
        <v>0</v>
      </c>
      <c r="X148" s="24">
        <f t="shared" si="5"/>
        <v>0</v>
      </c>
    </row>
    <row r="149" spans="20:24" ht="15">
      <c r="T149" s="24">
        <f>_xlfn.IFERROR(VLOOKUP(E149,APOIO_TIPOSCURSOS!A:D,3,0),"")</f>
        <v>0</v>
      </c>
      <c r="U149" s="24">
        <f t="shared" si="3"/>
        <v>0</v>
      </c>
      <c r="V149" s="24">
        <f>_xlfn.IFERROR(VLOOKUP(E149,APOIO_TIPOSCURSOS!A:B,2,0),"")</f>
        <v>0</v>
      </c>
      <c r="W149" s="24">
        <f t="shared" si="4"/>
        <v>0</v>
      </c>
      <c r="X149" s="24">
        <f t="shared" si="5"/>
        <v>0</v>
      </c>
    </row>
    <row r="150" spans="20:24" ht="15">
      <c r="T150" s="24">
        <f>_xlfn.IFERROR(VLOOKUP(E150,APOIO_TIPOSCURSOS!A:D,3,0),"")</f>
        <v>0</v>
      </c>
      <c r="U150" s="24">
        <f t="shared" si="3"/>
        <v>0</v>
      </c>
      <c r="V150" s="24">
        <f>_xlfn.IFERROR(VLOOKUP(E150,APOIO_TIPOSCURSOS!A:B,2,0),"")</f>
        <v>0</v>
      </c>
      <c r="W150" s="24">
        <f t="shared" si="4"/>
        <v>0</v>
      </c>
      <c r="X150" s="24">
        <f t="shared" si="5"/>
        <v>0</v>
      </c>
    </row>
    <row r="151" spans="20:24" ht="15">
      <c r="T151" s="24">
        <f>_xlfn.IFERROR(VLOOKUP(E151,APOIO_TIPOSCURSOS!A:D,3,0),"")</f>
        <v>0</v>
      </c>
      <c r="U151" s="24">
        <f t="shared" si="3"/>
        <v>0</v>
      </c>
      <c r="V151" s="24">
        <f>_xlfn.IFERROR(VLOOKUP(E151,APOIO_TIPOSCURSOS!A:B,2,0),"")</f>
        <v>0</v>
      </c>
      <c r="W151" s="24">
        <f t="shared" si="4"/>
        <v>0</v>
      </c>
      <c r="X151" s="24">
        <f t="shared" si="5"/>
        <v>0</v>
      </c>
    </row>
    <row r="152" spans="20:24" ht="15">
      <c r="T152" s="24">
        <f>_xlfn.IFERROR(VLOOKUP(E152,APOIO_TIPOSCURSOS!A:D,3,0),"")</f>
        <v>0</v>
      </c>
      <c r="U152" s="24">
        <f t="shared" si="3"/>
        <v>0</v>
      </c>
      <c r="V152" s="24">
        <f>_xlfn.IFERROR(VLOOKUP(E152,APOIO_TIPOSCURSOS!A:B,2,0),"")</f>
        <v>0</v>
      </c>
      <c r="W152" s="24">
        <f t="shared" si="4"/>
        <v>0</v>
      </c>
      <c r="X152" s="24">
        <f t="shared" si="5"/>
        <v>0</v>
      </c>
    </row>
    <row r="153" spans="20:24" ht="15">
      <c r="T153" s="24">
        <f>_xlfn.IFERROR(VLOOKUP(E153,APOIO_TIPOSCURSOS!A:D,3,0),"")</f>
        <v>0</v>
      </c>
      <c r="U153" s="24">
        <f t="shared" si="3"/>
        <v>0</v>
      </c>
      <c r="V153" s="24">
        <f>_xlfn.IFERROR(VLOOKUP(E153,APOIO_TIPOSCURSOS!A:B,2,0),"")</f>
        <v>0</v>
      </c>
      <c r="W153" s="24">
        <f t="shared" si="4"/>
        <v>0</v>
      </c>
      <c r="X153" s="24">
        <f t="shared" si="5"/>
        <v>0</v>
      </c>
    </row>
    <row r="154" spans="20:24" ht="15">
      <c r="T154" s="24">
        <f>_xlfn.IFERROR(VLOOKUP(E154,APOIO_TIPOSCURSOS!A:D,3,0),"")</f>
        <v>0</v>
      </c>
      <c r="U154" s="24">
        <f t="shared" si="3"/>
        <v>0</v>
      </c>
      <c r="V154" s="24">
        <f>_xlfn.IFERROR(VLOOKUP(E154,APOIO_TIPOSCURSOS!A:B,2,0),"")</f>
        <v>0</v>
      </c>
      <c r="W154" s="24">
        <f t="shared" si="4"/>
        <v>0</v>
      </c>
      <c r="X154" s="24">
        <f t="shared" si="5"/>
        <v>0</v>
      </c>
    </row>
    <row r="155" spans="20:24" ht="15">
      <c r="T155" s="24">
        <f>_xlfn.IFERROR(VLOOKUP(E155,APOIO_TIPOSCURSOS!A:D,3,0),"")</f>
        <v>0</v>
      </c>
      <c r="U155" s="24">
        <f t="shared" si="3"/>
        <v>0</v>
      </c>
      <c r="V155" s="24">
        <f>_xlfn.IFERROR(VLOOKUP(E155,APOIO_TIPOSCURSOS!A:B,2,0),"")</f>
        <v>0</v>
      </c>
      <c r="W155" s="24">
        <f t="shared" si="4"/>
        <v>0</v>
      </c>
      <c r="X155" s="24">
        <f t="shared" si="5"/>
        <v>0</v>
      </c>
    </row>
    <row r="156" spans="20:24" ht="15">
      <c r="T156" s="24">
        <f>_xlfn.IFERROR(VLOOKUP(E156,APOIO_TIPOSCURSOS!A:D,3,0),"")</f>
        <v>0</v>
      </c>
      <c r="U156" s="24">
        <f t="shared" si="3"/>
        <v>0</v>
      </c>
      <c r="V156" s="24">
        <f>_xlfn.IFERROR(VLOOKUP(E156,APOIO_TIPOSCURSOS!A:B,2,0),"")</f>
        <v>0</v>
      </c>
      <c r="W156" s="24">
        <f t="shared" si="4"/>
        <v>0</v>
      </c>
      <c r="X156" s="24">
        <f t="shared" si="5"/>
        <v>0</v>
      </c>
    </row>
    <row r="157" spans="20:24" ht="15">
      <c r="T157" s="24">
        <f>_xlfn.IFERROR(VLOOKUP(E157,APOIO_TIPOSCURSOS!A:D,3,0),"")</f>
        <v>0</v>
      </c>
      <c r="U157" s="24">
        <f t="shared" si="3"/>
        <v>0</v>
      </c>
      <c r="V157" s="24">
        <f>_xlfn.IFERROR(VLOOKUP(E157,APOIO_TIPOSCURSOS!A:B,2,0),"")</f>
        <v>0</v>
      </c>
      <c r="W157" s="24">
        <f t="shared" si="4"/>
        <v>0</v>
      </c>
      <c r="X157" s="24">
        <f t="shared" si="5"/>
        <v>0</v>
      </c>
    </row>
    <row r="158" spans="20:24" ht="15">
      <c r="T158" s="24">
        <f>_xlfn.IFERROR(VLOOKUP(E158,APOIO_TIPOSCURSOS!A:D,3,0),"")</f>
        <v>0</v>
      </c>
      <c r="U158" s="24">
        <f t="shared" si="3"/>
        <v>0</v>
      </c>
      <c r="V158" s="24">
        <f>_xlfn.IFERROR(VLOOKUP(E158,APOIO_TIPOSCURSOS!A:B,2,0),"")</f>
        <v>0</v>
      </c>
      <c r="W158" s="24">
        <f t="shared" si="4"/>
        <v>0</v>
      </c>
      <c r="X158" s="24">
        <f t="shared" si="5"/>
        <v>0</v>
      </c>
    </row>
    <row r="159" spans="20:24" ht="15">
      <c r="T159" s="24">
        <f>_xlfn.IFERROR(VLOOKUP(E159,APOIO_TIPOSCURSOS!A:D,3,0),"")</f>
        <v>0</v>
      </c>
      <c r="U159" s="24">
        <f t="shared" si="3"/>
        <v>0</v>
      </c>
      <c r="V159" s="24">
        <f>_xlfn.IFERROR(VLOOKUP(E159,APOIO_TIPOSCURSOS!A:B,2,0),"")</f>
        <v>0</v>
      </c>
      <c r="W159" s="24">
        <f t="shared" si="4"/>
        <v>0</v>
      </c>
      <c r="X159" s="24">
        <f t="shared" si="5"/>
        <v>0</v>
      </c>
    </row>
    <row r="160" spans="20:24" ht="15">
      <c r="T160" s="24">
        <f>_xlfn.IFERROR(VLOOKUP(E160,APOIO_TIPOSCURSOS!A:D,3,0),"")</f>
        <v>0</v>
      </c>
      <c r="U160" s="24">
        <f t="shared" si="3"/>
        <v>0</v>
      </c>
      <c r="V160" s="24">
        <f>_xlfn.IFERROR(VLOOKUP(E160,APOIO_TIPOSCURSOS!A:B,2,0),"")</f>
        <v>0</v>
      </c>
      <c r="W160" s="24">
        <f t="shared" si="4"/>
        <v>0</v>
      </c>
      <c r="X160" s="24">
        <f t="shared" si="5"/>
        <v>0</v>
      </c>
    </row>
    <row r="161" spans="20:24" ht="15">
      <c r="T161" s="24">
        <f>_xlfn.IFERROR(VLOOKUP(E161,APOIO_TIPOSCURSOS!A:D,3,0),"")</f>
        <v>0</v>
      </c>
      <c r="U161" s="24">
        <f t="shared" si="3"/>
        <v>0</v>
      </c>
      <c r="V161" s="24">
        <f>_xlfn.IFERROR(VLOOKUP(E161,APOIO_TIPOSCURSOS!A:B,2,0),"")</f>
        <v>0</v>
      </c>
      <c r="W161" s="24">
        <f t="shared" si="4"/>
        <v>0</v>
      </c>
      <c r="X161" s="24">
        <f t="shared" si="5"/>
        <v>0</v>
      </c>
    </row>
    <row r="162" spans="20:24" ht="15">
      <c r="T162" s="24">
        <f>_xlfn.IFERROR(VLOOKUP(E162,APOIO_TIPOSCURSOS!A:D,3,0),"")</f>
        <v>0</v>
      </c>
      <c r="U162" s="24">
        <f t="shared" si="3"/>
        <v>0</v>
      </c>
      <c r="V162" s="24">
        <f>_xlfn.IFERROR(VLOOKUP(E162,APOIO_TIPOSCURSOS!A:B,2,0),"")</f>
        <v>0</v>
      </c>
      <c r="W162" s="24">
        <f t="shared" si="4"/>
        <v>0</v>
      </c>
      <c r="X162" s="24">
        <f t="shared" si="5"/>
        <v>0</v>
      </c>
    </row>
    <row r="163" spans="20:24" ht="15">
      <c r="T163" s="24">
        <f>_xlfn.IFERROR(VLOOKUP(E163,APOIO_TIPOSCURSOS!A:D,3,0),"")</f>
        <v>0</v>
      </c>
      <c r="U163" s="24">
        <f t="shared" si="3"/>
        <v>0</v>
      </c>
      <c r="V163" s="24">
        <f>_xlfn.IFERROR(VLOOKUP(E163,APOIO_TIPOSCURSOS!A:B,2,0),"")</f>
        <v>0</v>
      </c>
      <c r="W163" s="24">
        <f t="shared" si="4"/>
        <v>0</v>
      </c>
      <c r="X163" s="24">
        <f t="shared" si="5"/>
        <v>0</v>
      </c>
    </row>
    <row r="164" spans="20:24" ht="15">
      <c r="T164" s="24">
        <f>_xlfn.IFERROR(VLOOKUP(E164,APOIO_TIPOSCURSOS!A:D,3,0),"")</f>
        <v>0</v>
      </c>
      <c r="U164" s="24">
        <f t="shared" si="3"/>
        <v>0</v>
      </c>
      <c r="V164" s="24">
        <f>_xlfn.IFERROR(VLOOKUP(E164,APOIO_TIPOSCURSOS!A:B,2,0),"")</f>
        <v>0</v>
      </c>
      <c r="W164" s="24">
        <f t="shared" si="4"/>
        <v>0</v>
      </c>
      <c r="X164" s="24">
        <f t="shared" si="5"/>
        <v>0</v>
      </c>
    </row>
    <row r="165" spans="20:24" ht="15">
      <c r="T165" s="24">
        <f>_xlfn.IFERROR(VLOOKUP(E165,APOIO_TIPOSCURSOS!A:D,3,0),"")</f>
        <v>0</v>
      </c>
      <c r="U165" s="24">
        <f t="shared" si="3"/>
        <v>0</v>
      </c>
      <c r="V165" s="24">
        <f>_xlfn.IFERROR(VLOOKUP(E165,APOIO_TIPOSCURSOS!A:B,2,0),"")</f>
        <v>0</v>
      </c>
      <c r="W165" s="24">
        <f t="shared" si="4"/>
        <v>0</v>
      </c>
      <c r="X165" s="24">
        <f t="shared" si="5"/>
        <v>0</v>
      </c>
    </row>
    <row r="166" spans="20:24" ht="15">
      <c r="T166" s="24">
        <f>_xlfn.IFERROR(VLOOKUP(E166,APOIO_TIPOSCURSOS!A:D,3,0),"")</f>
        <v>0</v>
      </c>
      <c r="U166" s="24">
        <f t="shared" si="3"/>
        <v>0</v>
      </c>
      <c r="V166" s="24">
        <f>_xlfn.IFERROR(VLOOKUP(E166,APOIO_TIPOSCURSOS!A:B,2,0),"")</f>
        <v>0</v>
      </c>
      <c r="W166" s="24">
        <f t="shared" si="4"/>
        <v>0</v>
      </c>
      <c r="X166" s="24">
        <f t="shared" si="5"/>
        <v>0</v>
      </c>
    </row>
    <row r="167" spans="20:24" ht="15">
      <c r="T167" s="24">
        <f>_xlfn.IFERROR(VLOOKUP(E167,APOIO_TIPOSCURSOS!A:D,3,0),"")</f>
        <v>0</v>
      </c>
      <c r="U167" s="24">
        <f t="shared" si="3"/>
        <v>0</v>
      </c>
      <c r="V167" s="24">
        <f>_xlfn.IFERROR(VLOOKUP(E167,APOIO_TIPOSCURSOS!A:B,2,0),"")</f>
        <v>0</v>
      </c>
      <c r="W167" s="24">
        <f t="shared" si="4"/>
        <v>0</v>
      </c>
      <c r="X167" s="24">
        <f t="shared" si="5"/>
        <v>0</v>
      </c>
    </row>
    <row r="168" spans="20:24" ht="15">
      <c r="T168" s="24">
        <f>_xlfn.IFERROR(VLOOKUP(E168,APOIO_TIPOSCURSOS!A:D,3,0),"")</f>
        <v>0</v>
      </c>
      <c r="U168" s="24">
        <f t="shared" si="3"/>
        <v>0</v>
      </c>
      <c r="V168" s="24">
        <f>_xlfn.IFERROR(VLOOKUP(E168,APOIO_TIPOSCURSOS!A:B,2,0),"")</f>
        <v>0</v>
      </c>
      <c r="W168" s="24">
        <f t="shared" si="4"/>
        <v>0</v>
      </c>
      <c r="X168" s="24">
        <f t="shared" si="5"/>
        <v>0</v>
      </c>
    </row>
    <row r="169" spans="20:24" ht="15">
      <c r="T169" s="24">
        <f>_xlfn.IFERROR(VLOOKUP(E169,APOIO_TIPOSCURSOS!A:D,3,0),"")</f>
        <v>0</v>
      </c>
      <c r="U169" s="24">
        <f t="shared" si="3"/>
        <v>0</v>
      </c>
      <c r="V169" s="24">
        <f>_xlfn.IFERROR(VLOOKUP(E169,APOIO_TIPOSCURSOS!A:B,2,0),"")</f>
        <v>0</v>
      </c>
      <c r="W169" s="24">
        <f t="shared" si="4"/>
        <v>0</v>
      </c>
      <c r="X169" s="24">
        <f t="shared" si="5"/>
        <v>0</v>
      </c>
    </row>
    <row r="170" spans="20:24" ht="15">
      <c r="T170" s="24">
        <f>_xlfn.IFERROR(VLOOKUP(E170,APOIO_TIPOSCURSOS!A:D,3,0),"")</f>
        <v>0</v>
      </c>
      <c r="U170" s="24">
        <f t="shared" si="3"/>
        <v>0</v>
      </c>
      <c r="V170" s="24">
        <f>_xlfn.IFERROR(VLOOKUP(E170,APOIO_TIPOSCURSOS!A:B,2,0),"")</f>
        <v>0</v>
      </c>
      <c r="W170" s="24">
        <f t="shared" si="4"/>
        <v>0</v>
      </c>
      <c r="X170" s="24">
        <f t="shared" si="5"/>
        <v>0</v>
      </c>
    </row>
    <row r="171" spans="20:24" ht="15">
      <c r="T171" s="24">
        <f>_xlfn.IFERROR(VLOOKUP(E171,APOIO_TIPOSCURSOS!A:D,3,0),"")</f>
        <v>0</v>
      </c>
      <c r="U171" s="24">
        <f t="shared" si="3"/>
        <v>0</v>
      </c>
      <c r="V171" s="24">
        <f>_xlfn.IFERROR(VLOOKUP(E171,APOIO_TIPOSCURSOS!A:B,2,0),"")</f>
        <v>0</v>
      </c>
      <c r="W171" s="24">
        <f t="shared" si="4"/>
        <v>0</v>
      </c>
      <c r="X171" s="24">
        <f t="shared" si="5"/>
        <v>0</v>
      </c>
    </row>
    <row r="172" spans="20:24" ht="15">
      <c r="T172" s="24">
        <f>_xlfn.IFERROR(VLOOKUP(E172,APOIO_TIPOSCURSOS!A:D,3,0),"")</f>
        <v>0</v>
      </c>
      <c r="U172" s="24">
        <f t="shared" si="3"/>
        <v>0</v>
      </c>
      <c r="V172" s="24">
        <f>_xlfn.IFERROR(VLOOKUP(E172,APOIO_TIPOSCURSOS!A:B,2,0),"")</f>
        <v>0</v>
      </c>
      <c r="W172" s="24">
        <f t="shared" si="4"/>
        <v>0</v>
      </c>
      <c r="X172" s="24">
        <f t="shared" si="5"/>
        <v>0</v>
      </c>
    </row>
    <row r="173" spans="20:24" ht="15">
      <c r="T173" s="24">
        <f>_xlfn.IFERROR(VLOOKUP(E173,APOIO_TIPOSCURSOS!A:D,3,0),"")</f>
        <v>0</v>
      </c>
      <c r="U173" s="24">
        <f t="shared" si="3"/>
        <v>0</v>
      </c>
      <c r="V173" s="24">
        <f>_xlfn.IFERROR(VLOOKUP(E173,APOIO_TIPOSCURSOS!A:B,2,0),"")</f>
        <v>0</v>
      </c>
      <c r="W173" s="24">
        <f t="shared" si="4"/>
        <v>0</v>
      </c>
      <c r="X173" s="24">
        <f t="shared" si="5"/>
        <v>0</v>
      </c>
    </row>
    <row r="174" spans="20:24" ht="15">
      <c r="T174" s="24">
        <f>_xlfn.IFERROR(VLOOKUP(E174,APOIO_TIPOSCURSOS!A:D,3,0),"")</f>
        <v>0</v>
      </c>
      <c r="U174" s="24">
        <f t="shared" si="3"/>
        <v>0</v>
      </c>
      <c r="V174" s="24">
        <f>_xlfn.IFERROR(VLOOKUP(E174,APOIO_TIPOSCURSOS!A:B,2,0),"")</f>
        <v>0</v>
      </c>
      <c r="W174" s="24">
        <f t="shared" si="4"/>
        <v>0</v>
      </c>
      <c r="X174" s="24">
        <f t="shared" si="5"/>
        <v>0</v>
      </c>
    </row>
    <row r="175" spans="20:24" ht="15">
      <c r="T175" s="24">
        <f>_xlfn.IFERROR(VLOOKUP(E175,APOIO_TIPOSCURSOS!A:D,3,0),"")</f>
        <v>0</v>
      </c>
      <c r="U175" s="24">
        <f t="shared" si="3"/>
        <v>0</v>
      </c>
      <c r="V175" s="24">
        <f>_xlfn.IFERROR(VLOOKUP(E175,APOIO_TIPOSCURSOS!A:B,2,0),"")</f>
        <v>0</v>
      </c>
      <c r="W175" s="24">
        <f t="shared" si="4"/>
        <v>0</v>
      </c>
      <c r="X175" s="24">
        <f t="shared" si="5"/>
        <v>0</v>
      </c>
    </row>
    <row r="176" spans="20:24" ht="15">
      <c r="T176" s="24">
        <f>_xlfn.IFERROR(VLOOKUP(E176,APOIO_TIPOSCURSOS!A:D,3,0),"")</f>
        <v>0</v>
      </c>
      <c r="U176" s="24">
        <f t="shared" si="3"/>
        <v>0</v>
      </c>
      <c r="V176" s="24">
        <f>_xlfn.IFERROR(VLOOKUP(E176,APOIO_TIPOSCURSOS!A:B,2,0),"")</f>
        <v>0</v>
      </c>
      <c r="W176" s="24">
        <f t="shared" si="4"/>
        <v>0</v>
      </c>
      <c r="X176" s="24">
        <f t="shared" si="5"/>
        <v>0</v>
      </c>
    </row>
    <row r="177" spans="20:24" ht="15">
      <c r="T177" s="24">
        <f>_xlfn.IFERROR(VLOOKUP(E177,APOIO_TIPOSCURSOS!A:D,3,0),"")</f>
        <v>0</v>
      </c>
      <c r="U177" s="24">
        <f t="shared" si="3"/>
        <v>0</v>
      </c>
      <c r="V177" s="24">
        <f>_xlfn.IFERROR(VLOOKUP(E177,APOIO_TIPOSCURSOS!A:B,2,0),"")</f>
        <v>0</v>
      </c>
      <c r="W177" s="24">
        <f t="shared" si="4"/>
        <v>0</v>
      </c>
      <c r="X177" s="24">
        <f t="shared" si="5"/>
        <v>0</v>
      </c>
    </row>
    <row r="178" spans="20:24" ht="15">
      <c r="T178" s="24">
        <f>_xlfn.IFERROR(VLOOKUP(E178,APOIO_TIPOSCURSOS!A:D,3,0),"")</f>
        <v>0</v>
      </c>
      <c r="U178" s="24">
        <f t="shared" si="3"/>
        <v>0</v>
      </c>
      <c r="V178" s="24">
        <f>_xlfn.IFERROR(VLOOKUP(E178,APOIO_TIPOSCURSOS!A:B,2,0),"")</f>
        <v>0</v>
      </c>
      <c r="W178" s="24">
        <f t="shared" si="4"/>
        <v>0</v>
      </c>
      <c r="X178" s="24">
        <f t="shared" si="5"/>
        <v>0</v>
      </c>
    </row>
    <row r="179" spans="20:24" ht="15">
      <c r="T179" s="24">
        <f>_xlfn.IFERROR(VLOOKUP(E179,APOIO_TIPOSCURSOS!A:D,3,0),"")</f>
        <v>0</v>
      </c>
      <c r="U179" s="24">
        <f t="shared" si="3"/>
        <v>0</v>
      </c>
      <c r="V179" s="24">
        <f>_xlfn.IFERROR(VLOOKUP(E179,APOIO_TIPOSCURSOS!A:B,2,0),"")</f>
        <v>0</v>
      </c>
      <c r="W179" s="24">
        <f t="shared" si="4"/>
        <v>0</v>
      </c>
      <c r="X179" s="24">
        <f t="shared" si="5"/>
        <v>0</v>
      </c>
    </row>
    <row r="180" spans="20:24" ht="15">
      <c r="T180" s="24">
        <f>_xlfn.IFERROR(VLOOKUP(E180,APOIO_TIPOSCURSOS!A:D,3,0),"")</f>
        <v>0</v>
      </c>
      <c r="U180" s="24">
        <f t="shared" si="3"/>
        <v>0</v>
      </c>
      <c r="V180" s="24">
        <f>_xlfn.IFERROR(VLOOKUP(E180,APOIO_TIPOSCURSOS!A:B,2,0),"")</f>
        <v>0</v>
      </c>
      <c r="W180" s="24">
        <f t="shared" si="4"/>
        <v>0</v>
      </c>
      <c r="X180" s="24">
        <f t="shared" si="5"/>
        <v>0</v>
      </c>
    </row>
    <row r="181" spans="20:24" ht="15">
      <c r="T181" s="24">
        <f>_xlfn.IFERROR(VLOOKUP(E181,APOIO_TIPOSCURSOS!A:D,3,0),"")</f>
        <v>0</v>
      </c>
      <c r="U181" s="24">
        <f t="shared" si="3"/>
        <v>0</v>
      </c>
      <c r="V181" s="24">
        <f>_xlfn.IFERROR(VLOOKUP(E181,APOIO_TIPOSCURSOS!A:B,2,0),"")</f>
        <v>0</v>
      </c>
      <c r="W181" s="24">
        <f t="shared" si="4"/>
        <v>0</v>
      </c>
      <c r="X181" s="24">
        <f t="shared" si="5"/>
        <v>0</v>
      </c>
    </row>
    <row r="182" spans="20:24" ht="15">
      <c r="T182" s="24">
        <f>_xlfn.IFERROR(VLOOKUP(E182,APOIO_TIPOSCURSOS!A:D,3,0),"")</f>
        <v>0</v>
      </c>
      <c r="U182" s="24">
        <f t="shared" si="3"/>
        <v>0</v>
      </c>
      <c r="V182" s="24">
        <f>_xlfn.IFERROR(VLOOKUP(E182,APOIO_TIPOSCURSOS!A:B,2,0),"")</f>
        <v>0</v>
      </c>
      <c r="W182" s="24">
        <f t="shared" si="4"/>
        <v>0</v>
      </c>
      <c r="X182" s="24">
        <f t="shared" si="5"/>
        <v>0</v>
      </c>
    </row>
    <row r="183" spans="20:24" ht="15">
      <c r="T183" s="24">
        <f>_xlfn.IFERROR(VLOOKUP(E183,APOIO_TIPOSCURSOS!A:D,3,0),"")</f>
        <v>0</v>
      </c>
      <c r="U183" s="24">
        <f t="shared" si="3"/>
        <v>0</v>
      </c>
      <c r="V183" s="24">
        <f>_xlfn.IFERROR(VLOOKUP(E183,APOIO_TIPOSCURSOS!A:B,2,0),"")</f>
        <v>0</v>
      </c>
      <c r="W183" s="24">
        <f t="shared" si="4"/>
        <v>0</v>
      </c>
      <c r="X183" s="24">
        <f t="shared" si="5"/>
        <v>0</v>
      </c>
    </row>
    <row r="184" spans="20:24" ht="15">
      <c r="T184" s="24">
        <f>_xlfn.IFERROR(VLOOKUP(E184,APOIO_TIPOSCURSOS!A:D,3,0),"")</f>
        <v>0</v>
      </c>
      <c r="U184" s="24">
        <f t="shared" si="3"/>
        <v>0</v>
      </c>
      <c r="V184" s="24">
        <f>_xlfn.IFERROR(VLOOKUP(E184,APOIO_TIPOSCURSOS!A:B,2,0),"")</f>
        <v>0</v>
      </c>
      <c r="W184" s="24">
        <f t="shared" si="4"/>
        <v>0</v>
      </c>
      <c r="X184" s="24">
        <f t="shared" si="5"/>
        <v>0</v>
      </c>
    </row>
    <row r="185" spans="20:24" ht="15">
      <c r="T185" s="24">
        <f>_xlfn.IFERROR(VLOOKUP(E185,APOIO_TIPOSCURSOS!A:D,3,0),"")</f>
        <v>0</v>
      </c>
      <c r="U185" s="24">
        <f t="shared" si="3"/>
        <v>0</v>
      </c>
      <c r="V185" s="24">
        <f>_xlfn.IFERROR(VLOOKUP(E185,APOIO_TIPOSCURSOS!A:B,2,0),"")</f>
        <v>0</v>
      </c>
      <c r="W185" s="24">
        <f t="shared" si="4"/>
        <v>0</v>
      </c>
      <c r="X185" s="24">
        <f t="shared" si="5"/>
        <v>0</v>
      </c>
    </row>
    <row r="186" spans="20:24" ht="15">
      <c r="T186" s="24">
        <f>_xlfn.IFERROR(VLOOKUP(E186,APOIO_TIPOSCURSOS!A:D,3,0),"")</f>
        <v>0</v>
      </c>
      <c r="U186" s="24">
        <f t="shared" si="3"/>
        <v>0</v>
      </c>
      <c r="V186" s="24">
        <f>_xlfn.IFERROR(VLOOKUP(E186,APOIO_TIPOSCURSOS!A:B,2,0),"")</f>
        <v>0</v>
      </c>
      <c r="W186" s="24">
        <f t="shared" si="4"/>
        <v>0</v>
      </c>
      <c r="X186" s="24">
        <f t="shared" si="5"/>
        <v>0</v>
      </c>
    </row>
    <row r="187" spans="20:24" ht="15">
      <c r="T187" s="24">
        <f>_xlfn.IFERROR(VLOOKUP(E187,APOIO_TIPOSCURSOS!A:D,3,0),"")</f>
        <v>0</v>
      </c>
      <c r="U187" s="24">
        <f t="shared" si="3"/>
        <v>0</v>
      </c>
      <c r="V187" s="24">
        <f>_xlfn.IFERROR(VLOOKUP(E187,APOIO_TIPOSCURSOS!A:B,2,0),"")</f>
        <v>0</v>
      </c>
      <c r="W187" s="24">
        <f t="shared" si="4"/>
        <v>0</v>
      </c>
      <c r="X187" s="24">
        <f t="shared" si="5"/>
        <v>0</v>
      </c>
    </row>
    <row r="188" spans="20:24" ht="15">
      <c r="T188" s="24">
        <f>_xlfn.IFERROR(VLOOKUP(E188,APOIO_TIPOSCURSOS!A:D,3,0),"")</f>
        <v>0</v>
      </c>
      <c r="U188" s="24">
        <f t="shared" si="3"/>
        <v>0</v>
      </c>
      <c r="V188" s="24">
        <f>_xlfn.IFERROR(VLOOKUP(E188,APOIO_TIPOSCURSOS!A:B,2,0),"")</f>
        <v>0</v>
      </c>
      <c r="W188" s="24">
        <f t="shared" si="4"/>
        <v>0</v>
      </c>
      <c r="X188" s="24">
        <f t="shared" si="5"/>
        <v>0</v>
      </c>
    </row>
    <row r="189" spans="20:24" ht="15">
      <c r="T189" s="24">
        <f>_xlfn.IFERROR(VLOOKUP(E189,APOIO_TIPOSCURSOS!A:D,3,0),"")</f>
        <v>0</v>
      </c>
      <c r="U189" s="24">
        <f t="shared" si="3"/>
        <v>0</v>
      </c>
      <c r="V189" s="24">
        <f>_xlfn.IFERROR(VLOOKUP(E189,APOIO_TIPOSCURSOS!A:B,2,0),"")</f>
        <v>0</v>
      </c>
      <c r="W189" s="24">
        <f t="shared" si="4"/>
        <v>0</v>
      </c>
      <c r="X189" s="24">
        <f t="shared" si="5"/>
        <v>0</v>
      </c>
    </row>
    <row r="190" spans="20:24" ht="15">
      <c r="T190" s="24">
        <f>_xlfn.IFERROR(VLOOKUP(E190,APOIO_TIPOSCURSOS!A:D,3,0),"")</f>
        <v>0</v>
      </c>
      <c r="U190" s="24">
        <f t="shared" si="3"/>
        <v>0</v>
      </c>
      <c r="V190" s="24">
        <f>_xlfn.IFERROR(VLOOKUP(E190,APOIO_TIPOSCURSOS!A:B,2,0),"")</f>
        <v>0</v>
      </c>
      <c r="W190" s="24">
        <f t="shared" si="4"/>
        <v>0</v>
      </c>
      <c r="X190" s="24">
        <f t="shared" si="5"/>
        <v>0</v>
      </c>
    </row>
    <row r="191" spans="20:24" ht="15">
      <c r="T191" s="24">
        <f>_xlfn.IFERROR(VLOOKUP(E191,APOIO_TIPOSCURSOS!A:D,3,0),"")</f>
        <v>0</v>
      </c>
      <c r="U191" s="24">
        <f t="shared" si="3"/>
        <v>0</v>
      </c>
      <c r="V191" s="24">
        <f>_xlfn.IFERROR(VLOOKUP(E191,APOIO_TIPOSCURSOS!A:B,2,0),"")</f>
        <v>0</v>
      </c>
      <c r="W191" s="24">
        <f t="shared" si="4"/>
        <v>0</v>
      </c>
      <c r="X191" s="24">
        <f t="shared" si="5"/>
        <v>0</v>
      </c>
    </row>
    <row r="192" spans="20:24" ht="15">
      <c r="T192" s="24">
        <f>_xlfn.IFERROR(VLOOKUP(E192,APOIO_TIPOSCURSOS!A:D,3,0),"")</f>
        <v>0</v>
      </c>
      <c r="U192" s="24">
        <f t="shared" si="3"/>
        <v>0</v>
      </c>
      <c r="V192" s="24">
        <f>_xlfn.IFERROR(VLOOKUP(E192,APOIO_TIPOSCURSOS!A:B,2,0),"")</f>
        <v>0</v>
      </c>
      <c r="W192" s="24">
        <f t="shared" si="4"/>
        <v>0</v>
      </c>
      <c r="X192" s="24">
        <f t="shared" si="5"/>
        <v>0</v>
      </c>
    </row>
    <row r="193" spans="20:24" ht="15">
      <c r="T193" s="24">
        <f>_xlfn.IFERROR(VLOOKUP(E193,APOIO_TIPOSCURSOS!A:D,3,0),"")</f>
        <v>0</v>
      </c>
      <c r="U193" s="24">
        <f t="shared" si="3"/>
        <v>0</v>
      </c>
      <c r="V193" s="24">
        <f>_xlfn.IFERROR(VLOOKUP(E193,APOIO_TIPOSCURSOS!A:B,2,0),"")</f>
        <v>0</v>
      </c>
      <c r="W193" s="24">
        <f t="shared" si="4"/>
        <v>0</v>
      </c>
      <c r="X193" s="24">
        <f t="shared" si="5"/>
        <v>0</v>
      </c>
    </row>
    <row r="194" spans="20:24" ht="15">
      <c r="T194" s="24">
        <f>_xlfn.IFERROR(VLOOKUP(E194,APOIO_TIPOSCURSOS!A:D,3,0),"")</f>
        <v>0</v>
      </c>
      <c r="U194" s="24">
        <f t="shared" si="3"/>
        <v>0</v>
      </c>
      <c r="V194" s="24">
        <f>_xlfn.IFERROR(VLOOKUP(E194,APOIO_TIPOSCURSOS!A:B,2,0),"")</f>
        <v>0</v>
      </c>
      <c r="W194" s="24">
        <f t="shared" si="4"/>
        <v>0</v>
      </c>
      <c r="X194" s="24">
        <f t="shared" si="5"/>
        <v>0</v>
      </c>
    </row>
    <row r="195" spans="20:24" ht="15">
      <c r="T195" s="24">
        <f>_xlfn.IFERROR(VLOOKUP(E195,APOIO_TIPOSCURSOS!A:D,3,0),"")</f>
        <v>0</v>
      </c>
      <c r="U195" s="24">
        <f t="shared" si="3"/>
        <v>0</v>
      </c>
      <c r="V195" s="24">
        <f>_xlfn.IFERROR(VLOOKUP(E195,APOIO_TIPOSCURSOS!A:B,2,0),"")</f>
        <v>0</v>
      </c>
      <c r="W195" s="24">
        <f t="shared" si="4"/>
        <v>0</v>
      </c>
      <c r="X195" s="24">
        <f t="shared" si="5"/>
        <v>0</v>
      </c>
    </row>
    <row r="196" spans="20:24" ht="15">
      <c r="T196" s="24">
        <f>_xlfn.IFERROR(VLOOKUP(E196,APOIO_TIPOSCURSOS!A:D,3,0),"")</f>
        <v>0</v>
      </c>
      <c r="U196" s="24">
        <f t="shared" si="3"/>
        <v>0</v>
      </c>
      <c r="V196" s="24">
        <f>_xlfn.IFERROR(VLOOKUP(E196,APOIO_TIPOSCURSOS!A:B,2,0),"")</f>
        <v>0</v>
      </c>
      <c r="W196" s="24">
        <f t="shared" si="4"/>
        <v>0</v>
      </c>
      <c r="X196" s="24">
        <f t="shared" si="5"/>
        <v>0</v>
      </c>
    </row>
    <row r="197" spans="20:24" ht="15">
      <c r="T197" s="24">
        <f>_xlfn.IFERROR(VLOOKUP(E197,APOIO_TIPOSCURSOS!A:D,3,0),"")</f>
        <v>0</v>
      </c>
      <c r="U197" s="24">
        <f t="shared" si="3"/>
        <v>0</v>
      </c>
      <c r="V197" s="24">
        <f>_xlfn.IFERROR(VLOOKUP(E197,APOIO_TIPOSCURSOS!A:B,2,0),"")</f>
        <v>0</v>
      </c>
      <c r="W197" s="24">
        <f t="shared" si="4"/>
        <v>0</v>
      </c>
      <c r="X197" s="24">
        <f t="shared" si="5"/>
        <v>0</v>
      </c>
    </row>
    <row r="198" spans="20:24" ht="15">
      <c r="T198" s="24">
        <f>_xlfn.IFERROR(VLOOKUP(E198,APOIO_TIPOSCURSOS!A:D,3,0),"")</f>
        <v>0</v>
      </c>
      <c r="U198" s="24">
        <f t="shared" si="3"/>
        <v>0</v>
      </c>
      <c r="V198" s="24">
        <f>_xlfn.IFERROR(VLOOKUP(E198,APOIO_TIPOSCURSOS!A:B,2,0),"")</f>
        <v>0</v>
      </c>
      <c r="W198" s="24">
        <f t="shared" si="4"/>
        <v>0</v>
      </c>
      <c r="X198" s="24">
        <f t="shared" si="5"/>
        <v>0</v>
      </c>
    </row>
    <row r="199" spans="20:24" ht="15">
      <c r="T199" s="24">
        <f>_xlfn.IFERROR(VLOOKUP(E199,APOIO_TIPOSCURSOS!A:D,3,0),"")</f>
        <v>0</v>
      </c>
      <c r="U199" s="24">
        <f t="shared" si="3"/>
        <v>0</v>
      </c>
      <c r="V199" s="24">
        <f>_xlfn.IFERROR(VLOOKUP(E199,APOIO_TIPOSCURSOS!A:B,2,0),"")</f>
        <v>0</v>
      </c>
      <c r="W199" s="24">
        <f t="shared" si="4"/>
        <v>0</v>
      </c>
      <c r="X199" s="24">
        <f t="shared" si="5"/>
        <v>0</v>
      </c>
    </row>
    <row r="200" spans="20:24" ht="15">
      <c r="T200" s="24">
        <f>_xlfn.IFERROR(VLOOKUP(E200,APOIO_TIPOSCURSOS!A:D,3,0),"")</f>
        <v>0</v>
      </c>
      <c r="U200" s="24">
        <f t="shared" si="3"/>
        <v>0</v>
      </c>
      <c r="V200" s="24">
        <f>_xlfn.IFERROR(VLOOKUP(E200,APOIO_TIPOSCURSOS!A:B,2,0),"")</f>
        <v>0</v>
      </c>
      <c r="W200" s="24">
        <f t="shared" si="4"/>
        <v>0</v>
      </c>
      <c r="X200" s="24">
        <f t="shared" si="5"/>
        <v>0</v>
      </c>
    </row>
    <row r="201" spans="20:24" ht="15">
      <c r="T201" s="24">
        <f>_xlfn.IFERROR(VLOOKUP(E201,APOIO_TIPOSCURSOS!A:D,3,0),"")</f>
        <v>0</v>
      </c>
      <c r="U201" s="24">
        <f t="shared" si="3"/>
        <v>0</v>
      </c>
      <c r="V201" s="24">
        <f>_xlfn.IFERROR(VLOOKUP(E201,APOIO_TIPOSCURSOS!A:B,2,0),"")</f>
        <v>0</v>
      </c>
      <c r="W201" s="24">
        <f t="shared" si="4"/>
        <v>0</v>
      </c>
      <c r="X201" s="24">
        <f t="shared" si="5"/>
        <v>0</v>
      </c>
    </row>
    <row r="202" spans="20:24" ht="15">
      <c r="T202" s="24">
        <f>_xlfn.IFERROR(VLOOKUP(E202,APOIO_TIPOSCURSOS!A:D,3,0),"")</f>
        <v>0</v>
      </c>
      <c r="U202" s="24">
        <f t="shared" si="3"/>
        <v>0</v>
      </c>
      <c r="V202" s="24">
        <f>_xlfn.IFERROR(VLOOKUP(E202,APOIO_TIPOSCURSOS!A:B,2,0),"")</f>
        <v>0</v>
      </c>
      <c r="W202" s="24">
        <f t="shared" si="4"/>
        <v>0</v>
      </c>
      <c r="X202" s="24">
        <f t="shared" si="5"/>
        <v>0</v>
      </c>
    </row>
    <row r="203" spans="20:24" ht="15">
      <c r="T203" s="24">
        <f>_xlfn.IFERROR(VLOOKUP(E203,APOIO_TIPOSCURSOS!A:D,3,0),"")</f>
        <v>0</v>
      </c>
      <c r="U203" s="24">
        <f t="shared" si="3"/>
        <v>0</v>
      </c>
      <c r="V203" s="24">
        <f>_xlfn.IFERROR(VLOOKUP(E203,APOIO_TIPOSCURSOS!A:B,2,0),"")</f>
        <v>0</v>
      </c>
      <c r="W203" s="24">
        <f t="shared" si="4"/>
        <v>0</v>
      </c>
      <c r="X203" s="24">
        <f t="shared" si="5"/>
        <v>0</v>
      </c>
    </row>
    <row r="204" spans="20:24" ht="15">
      <c r="T204" s="24">
        <f>_xlfn.IFERROR(VLOOKUP(E204,APOIO_TIPOSCURSOS!A:D,3,0),"")</f>
        <v>0</v>
      </c>
      <c r="U204" s="24">
        <f t="shared" si="3"/>
        <v>0</v>
      </c>
      <c r="V204" s="24">
        <f>_xlfn.IFERROR(VLOOKUP(E204,APOIO_TIPOSCURSOS!A:B,2,0),"")</f>
        <v>0</v>
      </c>
      <c r="W204" s="24">
        <f t="shared" si="4"/>
        <v>0</v>
      </c>
      <c r="X204" s="24">
        <f t="shared" si="5"/>
        <v>0</v>
      </c>
    </row>
    <row r="205" spans="20:24" ht="15">
      <c r="T205" s="24">
        <f>_xlfn.IFERROR(VLOOKUP(E205,APOIO_TIPOSCURSOS!A:D,3,0),"")</f>
        <v>0</v>
      </c>
      <c r="U205" s="24">
        <f t="shared" si="3"/>
        <v>0</v>
      </c>
      <c r="V205" s="24">
        <f>_xlfn.IFERROR(VLOOKUP(E205,APOIO_TIPOSCURSOS!A:B,2,0),"")</f>
        <v>0</v>
      </c>
      <c r="W205" s="24">
        <f t="shared" si="4"/>
        <v>0</v>
      </c>
      <c r="X205" s="24">
        <f t="shared" si="5"/>
        <v>0</v>
      </c>
    </row>
    <row r="206" spans="20:24" ht="15">
      <c r="T206" s="24">
        <f>_xlfn.IFERROR(VLOOKUP(E206,APOIO_TIPOSCURSOS!A:D,3,0),"")</f>
        <v>0</v>
      </c>
      <c r="U206" s="24">
        <f t="shared" si="3"/>
        <v>0</v>
      </c>
      <c r="V206" s="24">
        <f>_xlfn.IFERROR(VLOOKUP(E206,APOIO_TIPOSCURSOS!A:B,2,0),"")</f>
        <v>0</v>
      </c>
      <c r="W206" s="24">
        <f t="shared" si="4"/>
        <v>0</v>
      </c>
      <c r="X206" s="24">
        <f t="shared" si="5"/>
        <v>0</v>
      </c>
    </row>
    <row r="207" spans="20:24" ht="15">
      <c r="T207" s="24">
        <f>_xlfn.IFERROR(VLOOKUP(E207,APOIO_TIPOSCURSOS!A:D,3,0),"")</f>
        <v>0</v>
      </c>
      <c r="U207" s="24">
        <f t="shared" si="3"/>
        <v>0</v>
      </c>
      <c r="V207" s="24">
        <f>_xlfn.IFERROR(VLOOKUP(E207,APOIO_TIPOSCURSOS!A:B,2,0),"")</f>
        <v>0</v>
      </c>
      <c r="W207" s="24">
        <f t="shared" si="4"/>
        <v>0</v>
      </c>
      <c r="X207" s="24">
        <f t="shared" si="5"/>
        <v>0</v>
      </c>
    </row>
    <row r="208" spans="20:24" ht="15">
      <c r="T208" s="24">
        <f>_xlfn.IFERROR(VLOOKUP(E208,APOIO_TIPOSCURSOS!A:D,3,0),"")</f>
        <v>0</v>
      </c>
      <c r="U208" s="24">
        <f t="shared" si="3"/>
        <v>0</v>
      </c>
      <c r="V208" s="24">
        <f>_xlfn.IFERROR(VLOOKUP(E208,APOIO_TIPOSCURSOS!A:B,2,0),"")</f>
        <v>0</v>
      </c>
      <c r="W208" s="24">
        <f t="shared" si="4"/>
        <v>0</v>
      </c>
      <c r="X208" s="24">
        <f t="shared" si="5"/>
        <v>0</v>
      </c>
    </row>
    <row r="209" spans="20:24" ht="15">
      <c r="T209" s="24">
        <f>_xlfn.IFERROR(VLOOKUP(E209,APOIO_TIPOSCURSOS!A:D,3,0),"")</f>
        <v>0</v>
      </c>
      <c r="U209" s="24">
        <f t="shared" si="3"/>
        <v>0</v>
      </c>
      <c r="V209" s="24">
        <f>_xlfn.IFERROR(VLOOKUP(E209,APOIO_TIPOSCURSOS!A:B,2,0),"")</f>
        <v>0</v>
      </c>
      <c r="W209" s="24">
        <f t="shared" si="4"/>
        <v>0</v>
      </c>
      <c r="X209" s="24">
        <f t="shared" si="5"/>
        <v>0</v>
      </c>
    </row>
    <row r="210" spans="20:24" ht="15">
      <c r="T210" s="24">
        <f>_xlfn.IFERROR(VLOOKUP(E210,APOIO_TIPOSCURSOS!A:D,3,0),"")</f>
        <v>0</v>
      </c>
      <c r="U210" s="24">
        <f t="shared" si="3"/>
        <v>0</v>
      </c>
      <c r="V210" s="24">
        <f>_xlfn.IFERROR(VLOOKUP(E210,APOIO_TIPOSCURSOS!A:B,2,0),"")</f>
        <v>0</v>
      </c>
      <c r="W210" s="24">
        <f t="shared" si="4"/>
        <v>0</v>
      </c>
      <c r="X210" s="24">
        <f t="shared" si="5"/>
        <v>0</v>
      </c>
    </row>
    <row r="211" spans="20:24" ht="15">
      <c r="T211" s="24">
        <f>_xlfn.IFERROR(VLOOKUP(E211,APOIO_TIPOSCURSOS!A:D,3,0),"")</f>
        <v>0</v>
      </c>
      <c r="U211" s="24">
        <f t="shared" si="3"/>
        <v>0</v>
      </c>
      <c r="V211" s="24">
        <f>_xlfn.IFERROR(VLOOKUP(E211,APOIO_TIPOSCURSOS!A:B,2,0),"")</f>
        <v>0</v>
      </c>
      <c r="W211" s="24">
        <f t="shared" si="4"/>
        <v>0</v>
      </c>
      <c r="X211" s="24">
        <f t="shared" si="5"/>
        <v>0</v>
      </c>
    </row>
    <row r="212" spans="20:24" ht="15">
      <c r="T212" s="24">
        <f>_xlfn.IFERROR(VLOOKUP(E212,APOIO_TIPOSCURSOS!A:D,3,0),"")</f>
        <v>0</v>
      </c>
      <c r="U212" s="24">
        <f t="shared" si="3"/>
        <v>0</v>
      </c>
      <c r="V212" s="24">
        <f>_xlfn.IFERROR(VLOOKUP(E212,APOIO_TIPOSCURSOS!A:B,2,0),"")</f>
        <v>0</v>
      </c>
      <c r="W212" s="24">
        <f t="shared" si="4"/>
        <v>0</v>
      </c>
      <c r="X212" s="24">
        <f t="shared" si="5"/>
        <v>0</v>
      </c>
    </row>
    <row r="213" spans="20:24" ht="15">
      <c r="T213" s="24">
        <f>_xlfn.IFERROR(VLOOKUP(E213,APOIO_TIPOSCURSOS!A:D,3,0),"")</f>
        <v>0</v>
      </c>
      <c r="U213" s="24">
        <f t="shared" si="3"/>
        <v>0</v>
      </c>
      <c r="V213" s="24">
        <f>_xlfn.IFERROR(VLOOKUP(E213,APOIO_TIPOSCURSOS!A:B,2,0),"")</f>
        <v>0</v>
      </c>
      <c r="W213" s="24">
        <f t="shared" si="4"/>
        <v>0</v>
      </c>
      <c r="X213" s="24">
        <f t="shared" si="5"/>
        <v>0</v>
      </c>
    </row>
    <row r="214" spans="20:24" ht="15">
      <c r="T214" s="24">
        <f>_xlfn.IFERROR(VLOOKUP(E214,APOIO_TIPOSCURSOS!A:D,3,0),"")</f>
        <v>0</v>
      </c>
      <c r="U214" s="24">
        <f t="shared" si="3"/>
        <v>0</v>
      </c>
      <c r="V214" s="24">
        <f>_xlfn.IFERROR(VLOOKUP(E214,APOIO_TIPOSCURSOS!A:B,2,0),"")</f>
        <v>0</v>
      </c>
      <c r="W214" s="24">
        <f t="shared" si="4"/>
        <v>0</v>
      </c>
      <c r="X214" s="24">
        <f t="shared" si="5"/>
        <v>0</v>
      </c>
    </row>
    <row r="215" spans="20:24" ht="15">
      <c r="T215" s="24">
        <f>_xlfn.IFERROR(VLOOKUP(E215,APOIO_TIPOSCURSOS!A:D,3,0),"")</f>
        <v>0</v>
      </c>
      <c r="U215" s="24">
        <f t="shared" si="3"/>
        <v>0</v>
      </c>
      <c r="V215" s="24">
        <f>_xlfn.IFERROR(VLOOKUP(E215,APOIO_TIPOSCURSOS!A:B,2,0),"")</f>
        <v>0</v>
      </c>
      <c r="W215" s="24">
        <f t="shared" si="4"/>
        <v>0</v>
      </c>
      <c r="X215" s="24">
        <f t="shared" si="5"/>
        <v>0</v>
      </c>
    </row>
    <row r="216" spans="20:24" ht="15">
      <c r="T216" s="24">
        <f>_xlfn.IFERROR(VLOOKUP(E216,APOIO_TIPOSCURSOS!A:D,3,0),"")</f>
        <v>0</v>
      </c>
      <c r="U216" s="24">
        <f t="shared" si="3"/>
        <v>0</v>
      </c>
      <c r="V216" s="24">
        <f>_xlfn.IFERROR(VLOOKUP(E216,APOIO_TIPOSCURSOS!A:B,2,0),"")</f>
        <v>0</v>
      </c>
      <c r="W216" s="24">
        <f t="shared" si="4"/>
        <v>0</v>
      </c>
      <c r="X216" s="24">
        <f t="shared" si="5"/>
        <v>0</v>
      </c>
    </row>
    <row r="217" spans="20:24" ht="15">
      <c r="T217" s="24">
        <f>_xlfn.IFERROR(VLOOKUP(E217,APOIO_TIPOSCURSOS!A:D,3,0),"")</f>
        <v>0</v>
      </c>
      <c r="U217" s="24">
        <f t="shared" si="3"/>
        <v>0</v>
      </c>
      <c r="V217" s="24">
        <f>_xlfn.IFERROR(VLOOKUP(E217,APOIO_TIPOSCURSOS!A:B,2,0),"")</f>
        <v>0</v>
      </c>
      <c r="W217" s="24">
        <f t="shared" si="4"/>
        <v>0</v>
      </c>
      <c r="X217" s="24">
        <f t="shared" si="5"/>
        <v>0</v>
      </c>
    </row>
    <row r="218" spans="20:24" ht="15">
      <c r="T218" s="24">
        <f>_xlfn.IFERROR(VLOOKUP(E218,APOIO_TIPOSCURSOS!A:D,3,0),"")</f>
        <v>0</v>
      </c>
      <c r="U218" s="24">
        <f t="shared" si="3"/>
        <v>0</v>
      </c>
      <c r="V218" s="24">
        <f>_xlfn.IFERROR(VLOOKUP(E218,APOIO_TIPOSCURSOS!A:B,2,0),"")</f>
        <v>0</v>
      </c>
      <c r="W218" s="24">
        <f t="shared" si="4"/>
        <v>0</v>
      </c>
      <c r="X218" s="24">
        <f t="shared" si="5"/>
        <v>0</v>
      </c>
    </row>
    <row r="219" spans="20:24" ht="15">
      <c r="T219" s="24">
        <f>_xlfn.IFERROR(VLOOKUP(E219,APOIO_TIPOSCURSOS!A:D,3,0),"")</f>
        <v>0</v>
      </c>
      <c r="U219" s="24">
        <f t="shared" si="3"/>
        <v>0</v>
      </c>
      <c r="V219" s="24">
        <f>_xlfn.IFERROR(VLOOKUP(E219,APOIO_TIPOSCURSOS!A:B,2,0),"")</f>
        <v>0</v>
      </c>
      <c r="W219" s="24">
        <f t="shared" si="4"/>
        <v>0</v>
      </c>
      <c r="X219" s="24">
        <f t="shared" si="5"/>
        <v>0</v>
      </c>
    </row>
    <row r="220" spans="20:24" ht="15">
      <c r="T220" s="24">
        <f>_xlfn.IFERROR(VLOOKUP(E220,APOIO_TIPOSCURSOS!A:D,3,0),"")</f>
        <v>0</v>
      </c>
      <c r="U220" s="24">
        <f t="shared" si="3"/>
        <v>0</v>
      </c>
      <c r="V220" s="24">
        <f>_xlfn.IFERROR(VLOOKUP(E220,APOIO_TIPOSCURSOS!A:B,2,0),"")</f>
        <v>0</v>
      </c>
      <c r="W220" s="24">
        <f t="shared" si="4"/>
        <v>0</v>
      </c>
      <c r="X220" s="24">
        <f t="shared" si="5"/>
        <v>0</v>
      </c>
    </row>
    <row r="221" spans="20:24" ht="15">
      <c r="T221" s="24">
        <f>_xlfn.IFERROR(VLOOKUP(E221,APOIO_TIPOSCURSOS!A:D,3,0),"")</f>
        <v>0</v>
      </c>
      <c r="U221" s="24">
        <f t="shared" si="3"/>
        <v>0</v>
      </c>
      <c r="V221" s="24">
        <f>_xlfn.IFERROR(VLOOKUP(E221,APOIO_TIPOSCURSOS!A:B,2,0),"")</f>
        <v>0</v>
      </c>
      <c r="W221" s="24">
        <f t="shared" si="4"/>
        <v>0</v>
      </c>
      <c r="X221" s="24">
        <f t="shared" si="5"/>
        <v>0</v>
      </c>
    </row>
    <row r="222" spans="20:24" ht="15">
      <c r="T222" s="24">
        <f>_xlfn.IFERROR(VLOOKUP(E222,APOIO_TIPOSCURSOS!A:D,3,0),"")</f>
        <v>0</v>
      </c>
      <c r="U222" s="24">
        <f t="shared" si="3"/>
        <v>0</v>
      </c>
      <c r="V222" s="24">
        <f>_xlfn.IFERROR(VLOOKUP(E222,APOIO_TIPOSCURSOS!A:B,2,0),"")</f>
        <v>0</v>
      </c>
      <c r="W222" s="24">
        <f t="shared" si="4"/>
        <v>0</v>
      </c>
      <c r="X222" s="24">
        <f t="shared" si="5"/>
        <v>0</v>
      </c>
    </row>
    <row r="223" spans="20:24" ht="15">
      <c r="T223" s="24">
        <f>_xlfn.IFERROR(VLOOKUP(E223,APOIO_TIPOSCURSOS!A:D,3,0),"")</f>
        <v>0</v>
      </c>
      <c r="U223" s="24">
        <f t="shared" si="3"/>
        <v>0</v>
      </c>
      <c r="V223" s="24">
        <f>_xlfn.IFERROR(VLOOKUP(E223,APOIO_TIPOSCURSOS!A:B,2,0),"")</f>
        <v>0</v>
      </c>
      <c r="W223" s="24">
        <f t="shared" si="4"/>
        <v>0</v>
      </c>
      <c r="X223" s="24">
        <f t="shared" si="5"/>
        <v>0</v>
      </c>
    </row>
    <row r="224" spans="20:24" ht="15">
      <c r="T224" s="24">
        <f>_xlfn.IFERROR(VLOOKUP(E224,APOIO_TIPOSCURSOS!A:D,3,0),"")</f>
        <v>0</v>
      </c>
      <c r="U224" s="24">
        <f t="shared" si="3"/>
        <v>0</v>
      </c>
      <c r="V224" s="24">
        <f>_xlfn.IFERROR(VLOOKUP(E224,APOIO_TIPOSCURSOS!A:B,2,0),"")</f>
        <v>0</v>
      </c>
      <c r="W224" s="24">
        <f t="shared" si="4"/>
        <v>0</v>
      </c>
      <c r="X224" s="24">
        <f t="shared" si="5"/>
        <v>0</v>
      </c>
    </row>
    <row r="225" spans="20:24" ht="15">
      <c r="T225" s="24">
        <f>_xlfn.IFERROR(VLOOKUP(E225,APOIO_TIPOSCURSOS!A:D,3,0),"")</f>
        <v>0</v>
      </c>
      <c r="U225" s="24">
        <f t="shared" si="3"/>
        <v>0</v>
      </c>
      <c r="V225" s="24">
        <f>_xlfn.IFERROR(VLOOKUP(E225,APOIO_TIPOSCURSOS!A:B,2,0),"")</f>
        <v>0</v>
      </c>
      <c r="W225" s="24">
        <f t="shared" si="4"/>
        <v>0</v>
      </c>
      <c r="X225" s="24">
        <f t="shared" si="5"/>
        <v>0</v>
      </c>
    </row>
    <row r="226" spans="20:24" ht="15">
      <c r="T226" s="24">
        <f>_xlfn.IFERROR(VLOOKUP(E226,APOIO_TIPOSCURSOS!A:D,3,0),"")</f>
        <v>0</v>
      </c>
      <c r="U226" s="24">
        <f t="shared" si="3"/>
        <v>0</v>
      </c>
      <c r="V226" s="24">
        <f>_xlfn.IFERROR(VLOOKUP(E226,APOIO_TIPOSCURSOS!A:B,2,0),"")</f>
        <v>0</v>
      </c>
      <c r="W226" s="24">
        <f t="shared" si="4"/>
        <v>0</v>
      </c>
      <c r="X226" s="24">
        <f t="shared" si="5"/>
        <v>0</v>
      </c>
    </row>
    <row r="227" spans="20:24" ht="15">
      <c r="T227" s="24">
        <f>_xlfn.IFERROR(VLOOKUP(E227,APOIO_TIPOSCURSOS!A:D,3,0),"")</f>
        <v>0</v>
      </c>
      <c r="U227" s="24">
        <f t="shared" si="3"/>
        <v>0</v>
      </c>
      <c r="V227" s="24">
        <f>_xlfn.IFERROR(VLOOKUP(E227,APOIO_TIPOSCURSOS!A:B,2,0),"")</f>
        <v>0</v>
      </c>
      <c r="W227" s="24">
        <f t="shared" si="4"/>
        <v>0</v>
      </c>
      <c r="X227" s="24">
        <f t="shared" si="5"/>
        <v>0</v>
      </c>
    </row>
    <row r="228" spans="20:24" ht="15">
      <c r="T228" s="24">
        <f>_xlfn.IFERROR(VLOOKUP(E228,APOIO_TIPOSCURSOS!A:D,3,0),"")</f>
        <v>0</v>
      </c>
      <c r="U228" s="24">
        <f t="shared" si="3"/>
        <v>0</v>
      </c>
      <c r="V228" s="24">
        <f>_xlfn.IFERROR(VLOOKUP(E228,APOIO_TIPOSCURSOS!A:B,2,0),"")</f>
        <v>0</v>
      </c>
      <c r="W228" s="24">
        <f t="shared" si="4"/>
        <v>0</v>
      </c>
      <c r="X228" s="24">
        <f t="shared" si="5"/>
        <v>0</v>
      </c>
    </row>
    <row r="229" spans="20:24" ht="15">
      <c r="T229" s="24">
        <f>_xlfn.IFERROR(VLOOKUP(E229,APOIO_TIPOSCURSOS!A:D,3,0),"")</f>
        <v>0</v>
      </c>
      <c r="U229" s="24">
        <f t="shared" si="3"/>
        <v>0</v>
      </c>
      <c r="V229" s="24">
        <f>_xlfn.IFERROR(VLOOKUP(E229,APOIO_TIPOSCURSOS!A:B,2,0),"")</f>
        <v>0</v>
      </c>
      <c r="W229" s="24">
        <f t="shared" si="4"/>
        <v>0</v>
      </c>
      <c r="X229" s="24">
        <f t="shared" si="5"/>
        <v>0</v>
      </c>
    </row>
    <row r="230" spans="20:24" ht="15">
      <c r="T230" s="24">
        <f>_xlfn.IFERROR(VLOOKUP(E230,APOIO_TIPOSCURSOS!A:D,3,0),"")</f>
        <v>0</v>
      </c>
      <c r="U230" s="24">
        <f t="shared" si="3"/>
        <v>0</v>
      </c>
      <c r="V230" s="24">
        <f>_xlfn.IFERROR(VLOOKUP(E230,APOIO_TIPOSCURSOS!A:B,2,0),"")</f>
        <v>0</v>
      </c>
      <c r="W230" s="24">
        <f t="shared" si="4"/>
        <v>0</v>
      </c>
      <c r="X230" s="24">
        <f t="shared" si="5"/>
        <v>0</v>
      </c>
    </row>
    <row r="231" spans="20:24" ht="15">
      <c r="T231" s="24">
        <f>_xlfn.IFERROR(VLOOKUP(E231,APOIO_TIPOSCURSOS!A:D,3,0),"")</f>
        <v>0</v>
      </c>
      <c r="U231" s="24">
        <f t="shared" si="3"/>
        <v>0</v>
      </c>
      <c r="V231" s="24">
        <f>_xlfn.IFERROR(VLOOKUP(E231,APOIO_TIPOSCURSOS!A:B,2,0),"")</f>
        <v>0</v>
      </c>
      <c r="W231" s="24">
        <f t="shared" si="4"/>
        <v>0</v>
      </c>
      <c r="X231" s="24">
        <f t="shared" si="5"/>
        <v>0</v>
      </c>
    </row>
    <row r="232" spans="20:24" ht="15">
      <c r="T232" s="24">
        <f>_xlfn.IFERROR(VLOOKUP(E232,APOIO_TIPOSCURSOS!A:D,3,0),"")</f>
        <v>0</v>
      </c>
      <c r="U232" s="24">
        <f t="shared" si="3"/>
        <v>0</v>
      </c>
      <c r="V232" s="24">
        <f>_xlfn.IFERROR(VLOOKUP(E232,APOIO_TIPOSCURSOS!A:B,2,0),"")</f>
        <v>0</v>
      </c>
      <c r="W232" s="24">
        <f t="shared" si="4"/>
        <v>0</v>
      </c>
      <c r="X232" s="24">
        <f t="shared" si="5"/>
        <v>0</v>
      </c>
    </row>
    <row r="233" spans="20:24" ht="15">
      <c r="T233" s="24">
        <f>_xlfn.IFERROR(VLOOKUP(E233,APOIO_TIPOSCURSOS!A:D,3,0),"")</f>
        <v>0</v>
      </c>
      <c r="U233" s="24">
        <f t="shared" si="3"/>
        <v>0</v>
      </c>
      <c r="V233" s="24">
        <f>_xlfn.IFERROR(VLOOKUP(E233,APOIO_TIPOSCURSOS!A:B,2,0),"")</f>
        <v>0</v>
      </c>
      <c r="W233" s="24">
        <f t="shared" si="4"/>
        <v>0</v>
      </c>
      <c r="X233" s="24">
        <f t="shared" si="5"/>
        <v>0</v>
      </c>
    </row>
    <row r="234" spans="20:24" ht="15">
      <c r="T234" s="24">
        <f>_xlfn.IFERROR(VLOOKUP(E234,APOIO_TIPOSCURSOS!A:D,3,0),"")</f>
        <v>0</v>
      </c>
      <c r="U234" s="24">
        <f t="shared" si="3"/>
        <v>0</v>
      </c>
      <c r="V234" s="24">
        <f>_xlfn.IFERROR(VLOOKUP(E234,APOIO_TIPOSCURSOS!A:B,2,0),"")</f>
        <v>0</v>
      </c>
      <c r="W234" s="24">
        <f t="shared" si="4"/>
        <v>0</v>
      </c>
      <c r="X234" s="24">
        <f t="shared" si="5"/>
        <v>0</v>
      </c>
    </row>
    <row r="235" spans="20:24" ht="15">
      <c r="T235" s="24">
        <f>_xlfn.IFERROR(VLOOKUP(E235,APOIO_TIPOSCURSOS!A:D,3,0),"")</f>
        <v>0</v>
      </c>
      <c r="U235" s="24">
        <f t="shared" si="3"/>
        <v>0</v>
      </c>
      <c r="V235" s="24">
        <f>_xlfn.IFERROR(VLOOKUP(E235,APOIO_TIPOSCURSOS!A:B,2,0),"")</f>
        <v>0</v>
      </c>
      <c r="W235" s="24">
        <f t="shared" si="4"/>
        <v>0</v>
      </c>
      <c r="X235" s="24">
        <f t="shared" si="5"/>
        <v>0</v>
      </c>
    </row>
    <row r="236" spans="20:24" ht="15">
      <c r="T236" s="24">
        <f>_xlfn.IFERROR(VLOOKUP(E236,APOIO_TIPOSCURSOS!A:D,3,0),"")</f>
        <v>0</v>
      </c>
      <c r="U236" s="24">
        <f t="shared" si="3"/>
        <v>0</v>
      </c>
      <c r="V236" s="24">
        <f>_xlfn.IFERROR(VLOOKUP(E236,APOIO_TIPOSCURSOS!A:B,2,0),"")</f>
        <v>0</v>
      </c>
      <c r="W236" s="24">
        <f t="shared" si="4"/>
        <v>0</v>
      </c>
      <c r="X236" s="24">
        <f t="shared" si="5"/>
        <v>0</v>
      </c>
    </row>
    <row r="237" spans="20:24" ht="15">
      <c r="T237" s="24">
        <f>_xlfn.IFERROR(VLOOKUP(E237,APOIO_TIPOSCURSOS!A:D,3,0),"")</f>
        <v>0</v>
      </c>
      <c r="U237" s="24">
        <f t="shared" si="3"/>
        <v>0</v>
      </c>
      <c r="V237" s="24">
        <f>_xlfn.IFERROR(VLOOKUP(E237,APOIO_TIPOSCURSOS!A:B,2,0),"")</f>
        <v>0</v>
      </c>
      <c r="W237" s="24">
        <f t="shared" si="4"/>
        <v>0</v>
      </c>
      <c r="X237" s="24">
        <f t="shared" si="5"/>
        <v>0</v>
      </c>
    </row>
    <row r="238" spans="20:24" ht="15">
      <c r="T238" s="24">
        <f>_xlfn.IFERROR(VLOOKUP(E238,APOIO_TIPOSCURSOS!A:D,3,0),"")</f>
        <v>0</v>
      </c>
      <c r="U238" s="24">
        <f t="shared" si="3"/>
        <v>0</v>
      </c>
      <c r="V238" s="24">
        <f>_xlfn.IFERROR(VLOOKUP(E238,APOIO_TIPOSCURSOS!A:B,2,0),"")</f>
        <v>0</v>
      </c>
      <c r="W238" s="24">
        <f t="shared" si="4"/>
        <v>0</v>
      </c>
      <c r="X238" s="24">
        <f t="shared" si="5"/>
        <v>0</v>
      </c>
    </row>
    <row r="239" spans="20:24" ht="15">
      <c r="T239" s="24">
        <f>_xlfn.IFERROR(VLOOKUP(E239,APOIO_TIPOSCURSOS!A:D,3,0),"")</f>
        <v>0</v>
      </c>
      <c r="U239" s="24">
        <f t="shared" si="3"/>
        <v>0</v>
      </c>
      <c r="V239" s="24">
        <f>_xlfn.IFERROR(VLOOKUP(E239,APOIO_TIPOSCURSOS!A:B,2,0),"")</f>
        <v>0</v>
      </c>
      <c r="W239" s="24">
        <f t="shared" si="4"/>
        <v>0</v>
      </c>
      <c r="X239" s="24">
        <f t="shared" si="5"/>
        <v>0</v>
      </c>
    </row>
    <row r="240" spans="20:24" ht="15">
      <c r="T240" s="24">
        <f>_xlfn.IFERROR(VLOOKUP(E240,APOIO_TIPOSCURSOS!A:D,3,0),"")</f>
        <v>0</v>
      </c>
      <c r="U240" s="24">
        <f t="shared" si="3"/>
        <v>0</v>
      </c>
      <c r="V240" s="24">
        <f>_xlfn.IFERROR(VLOOKUP(E240,APOIO_TIPOSCURSOS!A:B,2,0),"")</f>
        <v>0</v>
      </c>
      <c r="W240" s="24">
        <f t="shared" si="4"/>
        <v>0</v>
      </c>
      <c r="X240" s="24">
        <f t="shared" si="5"/>
        <v>0</v>
      </c>
    </row>
    <row r="241" spans="20:24" ht="15">
      <c r="T241" s="24">
        <f>_xlfn.IFERROR(VLOOKUP(E241,APOIO_TIPOSCURSOS!A:D,3,0),"")</f>
        <v>0</v>
      </c>
      <c r="U241" s="24">
        <f t="shared" si="3"/>
        <v>0</v>
      </c>
      <c r="V241" s="24">
        <f>_xlfn.IFERROR(VLOOKUP(E241,APOIO_TIPOSCURSOS!A:B,2,0),"")</f>
        <v>0</v>
      </c>
      <c r="W241" s="24">
        <f t="shared" si="4"/>
        <v>0</v>
      </c>
      <c r="X241" s="24">
        <f t="shared" si="5"/>
        <v>0</v>
      </c>
    </row>
    <row r="242" spans="20:24" ht="15">
      <c r="T242" s="24">
        <f>_xlfn.IFERROR(VLOOKUP(E242,APOIO_TIPOSCURSOS!A:D,3,0),"")</f>
        <v>0</v>
      </c>
      <c r="U242" s="24">
        <f t="shared" si="3"/>
        <v>0</v>
      </c>
      <c r="V242" s="24">
        <f>_xlfn.IFERROR(VLOOKUP(E242,APOIO_TIPOSCURSOS!A:B,2,0),"")</f>
        <v>0</v>
      </c>
      <c r="W242" s="24">
        <f t="shared" si="4"/>
        <v>0</v>
      </c>
      <c r="X242" s="24">
        <f t="shared" si="5"/>
        <v>0</v>
      </c>
    </row>
    <row r="243" spans="20:24" ht="15">
      <c r="T243" s="24">
        <f>_xlfn.IFERROR(VLOOKUP(E243,APOIO_TIPOSCURSOS!A:D,3,0),"")</f>
        <v>0</v>
      </c>
      <c r="U243" s="24">
        <f t="shared" si="3"/>
        <v>0</v>
      </c>
      <c r="V243" s="24">
        <f>_xlfn.IFERROR(VLOOKUP(E243,APOIO_TIPOSCURSOS!A:B,2,0),"")</f>
        <v>0</v>
      </c>
      <c r="W243" s="24">
        <f t="shared" si="4"/>
        <v>0</v>
      </c>
      <c r="X243" s="24">
        <f t="shared" si="5"/>
        <v>0</v>
      </c>
    </row>
    <row r="244" spans="20:24" ht="15">
      <c r="T244" s="24">
        <f>_xlfn.IFERROR(VLOOKUP(E244,APOIO_TIPOSCURSOS!A:D,3,0),"")</f>
        <v>0</v>
      </c>
      <c r="U244" s="24">
        <f t="shared" si="3"/>
        <v>0</v>
      </c>
      <c r="V244" s="24">
        <f>_xlfn.IFERROR(VLOOKUP(E244,APOIO_TIPOSCURSOS!A:B,2,0),"")</f>
        <v>0</v>
      </c>
      <c r="W244" s="24">
        <f t="shared" si="4"/>
        <v>0</v>
      </c>
      <c r="X244" s="24">
        <f t="shared" si="5"/>
        <v>0</v>
      </c>
    </row>
    <row r="245" spans="20:24" ht="15">
      <c r="T245" s="24">
        <f>_xlfn.IFERROR(VLOOKUP(E245,APOIO_TIPOSCURSOS!A:D,3,0),"")</f>
        <v>0</v>
      </c>
      <c r="U245" s="24">
        <f t="shared" si="3"/>
        <v>0</v>
      </c>
      <c r="V245" s="24">
        <f>_xlfn.IFERROR(VLOOKUP(E245,APOIO_TIPOSCURSOS!A:B,2,0),"")</f>
        <v>0</v>
      </c>
      <c r="W245" s="24">
        <f t="shared" si="4"/>
        <v>0</v>
      </c>
      <c r="X245" s="24">
        <f t="shared" si="5"/>
        <v>0</v>
      </c>
    </row>
    <row r="246" spans="20:24" ht="15">
      <c r="T246" s="24">
        <f>_xlfn.IFERROR(VLOOKUP(E246,APOIO_TIPOSCURSOS!A:D,3,0),"")</f>
        <v>0</v>
      </c>
      <c r="U246" s="24">
        <f t="shared" si="3"/>
        <v>0</v>
      </c>
      <c r="V246" s="24">
        <f>_xlfn.IFERROR(VLOOKUP(E246,APOIO_TIPOSCURSOS!A:B,2,0),"")</f>
        <v>0</v>
      </c>
      <c r="W246" s="24">
        <f t="shared" si="4"/>
        <v>0</v>
      </c>
      <c r="X246" s="24">
        <f t="shared" si="5"/>
        <v>0</v>
      </c>
    </row>
    <row r="247" spans="20:24" ht="15">
      <c r="T247" s="24">
        <f>_xlfn.IFERROR(VLOOKUP(E247,APOIO_TIPOSCURSOS!A:D,3,0),"")</f>
        <v>0</v>
      </c>
      <c r="U247" s="24">
        <f t="shared" si="3"/>
        <v>0</v>
      </c>
      <c r="V247" s="24">
        <f>_xlfn.IFERROR(VLOOKUP(E247,APOIO_TIPOSCURSOS!A:B,2,0),"")</f>
        <v>0</v>
      </c>
      <c r="W247" s="24">
        <f t="shared" si="4"/>
        <v>0</v>
      </c>
      <c r="X247" s="24">
        <f t="shared" si="5"/>
        <v>0</v>
      </c>
    </row>
    <row r="248" spans="20:24" ht="15">
      <c r="T248" s="24">
        <f>_xlfn.IFERROR(VLOOKUP(E248,APOIO_TIPOSCURSOS!A:D,3,0),"")</f>
        <v>0</v>
      </c>
      <c r="U248" s="24">
        <f t="shared" si="3"/>
        <v>0</v>
      </c>
      <c r="V248" s="24">
        <f>_xlfn.IFERROR(VLOOKUP(E248,APOIO_TIPOSCURSOS!A:B,2,0),"")</f>
        <v>0</v>
      </c>
      <c r="W248" s="24">
        <f t="shared" si="4"/>
        <v>0</v>
      </c>
      <c r="X248" s="24">
        <f t="shared" si="5"/>
        <v>0</v>
      </c>
    </row>
    <row r="249" spans="20:24" ht="15">
      <c r="T249" s="24">
        <f>_xlfn.IFERROR(VLOOKUP(E249,APOIO_TIPOSCURSOS!A:D,3,0),"")</f>
        <v>0</v>
      </c>
      <c r="U249" s="24">
        <f t="shared" si="3"/>
        <v>0</v>
      </c>
      <c r="V249" s="24">
        <f>_xlfn.IFERROR(VLOOKUP(E249,APOIO_TIPOSCURSOS!A:B,2,0),"")</f>
        <v>0</v>
      </c>
      <c r="W249" s="24">
        <f t="shared" si="4"/>
        <v>0</v>
      </c>
      <c r="X249" s="24">
        <f t="shared" si="5"/>
        <v>0</v>
      </c>
    </row>
    <row r="250" spans="20:24" ht="15">
      <c r="T250" s="24">
        <f>_xlfn.IFERROR(VLOOKUP(E250,APOIO_TIPOSCURSOS!A:D,3,0),"")</f>
        <v>0</v>
      </c>
      <c r="U250" s="24">
        <f t="shared" si="3"/>
        <v>0</v>
      </c>
      <c r="V250" s="24">
        <f>_xlfn.IFERROR(VLOOKUP(E250,APOIO_TIPOSCURSOS!A:B,2,0),"")</f>
        <v>0</v>
      </c>
      <c r="W250" s="24">
        <f t="shared" si="4"/>
        <v>0</v>
      </c>
      <c r="X250" s="24">
        <f t="shared" si="5"/>
        <v>0</v>
      </c>
    </row>
    <row r="251" spans="20:24" ht="15">
      <c r="T251" s="24">
        <f>_xlfn.IFERROR(VLOOKUP(E251,APOIO_TIPOSCURSOS!A:D,3,0),"")</f>
        <v>0</v>
      </c>
      <c r="U251" s="24">
        <f t="shared" si="3"/>
        <v>0</v>
      </c>
      <c r="V251" s="24">
        <f>_xlfn.IFERROR(VLOOKUP(E251,APOIO_TIPOSCURSOS!A:B,2,0),"")</f>
        <v>0</v>
      </c>
      <c r="W251" s="24">
        <f t="shared" si="4"/>
        <v>0</v>
      </c>
      <c r="X251" s="24">
        <f t="shared" si="5"/>
        <v>0</v>
      </c>
    </row>
    <row r="252" spans="20:24" ht="15">
      <c r="T252" s="24">
        <f>_xlfn.IFERROR(VLOOKUP(E252,APOIO_TIPOSCURSOS!A:D,3,0),"")</f>
        <v>0</v>
      </c>
      <c r="U252" s="24">
        <f t="shared" si="3"/>
        <v>0</v>
      </c>
      <c r="V252" s="24">
        <f>_xlfn.IFERROR(VLOOKUP(E252,APOIO_TIPOSCURSOS!A:B,2,0),"")</f>
        <v>0</v>
      </c>
      <c r="W252" s="24">
        <f t="shared" si="4"/>
        <v>0</v>
      </c>
      <c r="X252" s="24">
        <f t="shared" si="5"/>
        <v>0</v>
      </c>
    </row>
    <row r="253" spans="20:24" ht="15">
      <c r="T253" s="24">
        <f>_xlfn.IFERROR(VLOOKUP(E253,APOIO_TIPOSCURSOS!A:D,3,0),"")</f>
        <v>0</v>
      </c>
      <c r="U253" s="24">
        <f t="shared" si="3"/>
        <v>0</v>
      </c>
      <c r="V253" s="24">
        <f>_xlfn.IFERROR(VLOOKUP(E253,APOIO_TIPOSCURSOS!A:B,2,0),"")</f>
        <v>0</v>
      </c>
      <c r="W253" s="24">
        <f t="shared" si="4"/>
        <v>0</v>
      </c>
      <c r="X253" s="24">
        <f t="shared" si="5"/>
        <v>0</v>
      </c>
    </row>
    <row r="254" spans="20:24" ht="15">
      <c r="T254" s="24">
        <f>_xlfn.IFERROR(VLOOKUP(E254,APOIO_TIPOSCURSOS!A:D,3,0),"")</f>
        <v>0</v>
      </c>
      <c r="U254" s="24">
        <f t="shared" si="3"/>
        <v>0</v>
      </c>
      <c r="V254" s="24">
        <f>_xlfn.IFERROR(VLOOKUP(E254,APOIO_TIPOSCURSOS!A:B,2,0),"")</f>
        <v>0</v>
      </c>
      <c r="W254" s="24">
        <f t="shared" si="4"/>
        <v>0</v>
      </c>
      <c r="X254" s="24">
        <f t="shared" si="5"/>
        <v>0</v>
      </c>
    </row>
    <row r="255" spans="20:24" ht="15">
      <c r="T255" s="24">
        <f>_xlfn.IFERROR(VLOOKUP(E255,APOIO_TIPOSCURSOS!A:D,3,0),"")</f>
        <v>0</v>
      </c>
      <c r="U255" s="24">
        <f t="shared" si="3"/>
        <v>0</v>
      </c>
      <c r="V255" s="24">
        <f>_xlfn.IFERROR(VLOOKUP(E255,APOIO_TIPOSCURSOS!A:B,2,0),"")</f>
        <v>0</v>
      </c>
      <c r="W255" s="24">
        <f t="shared" si="4"/>
        <v>0</v>
      </c>
      <c r="X255" s="24">
        <f t="shared" si="5"/>
        <v>0</v>
      </c>
    </row>
    <row r="256" spans="20:24" ht="15">
      <c r="T256" s="24">
        <f>_xlfn.IFERROR(VLOOKUP(E256,APOIO_TIPOSCURSOS!A:D,3,0),"")</f>
        <v>0</v>
      </c>
      <c r="U256" s="24">
        <f t="shared" si="3"/>
        <v>0</v>
      </c>
      <c r="V256" s="24">
        <f>_xlfn.IFERROR(VLOOKUP(E256,APOIO_TIPOSCURSOS!A:B,2,0),"")</f>
        <v>0</v>
      </c>
      <c r="W256" s="24">
        <f t="shared" si="4"/>
        <v>0</v>
      </c>
      <c r="X256" s="24">
        <f t="shared" si="5"/>
        <v>0</v>
      </c>
    </row>
    <row r="257" spans="20:24" ht="15">
      <c r="T257" s="24">
        <f>_xlfn.IFERROR(VLOOKUP(E257,APOIO_TIPOSCURSOS!A:D,3,0),"")</f>
        <v>0</v>
      </c>
      <c r="U257" s="24">
        <f t="shared" si="3"/>
        <v>0</v>
      </c>
      <c r="V257" s="24">
        <f>_xlfn.IFERROR(VLOOKUP(E257,APOIO_TIPOSCURSOS!A:B,2,0),"")</f>
        <v>0</v>
      </c>
      <c r="W257" s="24">
        <f t="shared" si="4"/>
        <v>0</v>
      </c>
      <c r="X257" s="24">
        <f t="shared" si="5"/>
        <v>0</v>
      </c>
    </row>
    <row r="258" spans="20:24" ht="15">
      <c r="T258" s="24">
        <f>_xlfn.IFERROR(VLOOKUP(E258,APOIO_TIPOSCURSOS!A:D,3,0),"")</f>
        <v>0</v>
      </c>
      <c r="U258" s="24">
        <f t="shared" si="3"/>
        <v>0</v>
      </c>
      <c r="V258" s="24">
        <f>_xlfn.IFERROR(VLOOKUP(E258,APOIO_TIPOSCURSOS!A:B,2,0),"")</f>
        <v>0</v>
      </c>
      <c r="W258" s="24">
        <f t="shared" si="4"/>
        <v>0</v>
      </c>
      <c r="X258" s="24">
        <f t="shared" si="5"/>
        <v>0</v>
      </c>
    </row>
    <row r="259" spans="20:24" ht="15">
      <c r="T259" s="24">
        <f>_xlfn.IFERROR(VLOOKUP(E259,APOIO_TIPOSCURSOS!A:D,3,0),"")</f>
        <v>0</v>
      </c>
      <c r="U259" s="24">
        <f t="shared" si="3"/>
        <v>0</v>
      </c>
      <c r="V259" s="24">
        <f>_xlfn.IFERROR(VLOOKUP(E259,APOIO_TIPOSCURSOS!A:B,2,0),"")</f>
        <v>0</v>
      </c>
      <c r="W259" s="24">
        <f t="shared" si="4"/>
        <v>0</v>
      </c>
      <c r="X259" s="24">
        <f t="shared" si="5"/>
        <v>0</v>
      </c>
    </row>
    <row r="260" spans="20:24" ht="15">
      <c r="T260" s="24">
        <f>_xlfn.IFERROR(VLOOKUP(E260,APOIO_TIPOSCURSOS!A:D,3,0),"")</f>
        <v>0</v>
      </c>
      <c r="U260" s="24">
        <f t="shared" si="3"/>
        <v>0</v>
      </c>
      <c r="V260" s="24">
        <f>_xlfn.IFERROR(VLOOKUP(E260,APOIO_TIPOSCURSOS!A:B,2,0),"")</f>
        <v>0</v>
      </c>
      <c r="W260" s="24">
        <f t="shared" si="4"/>
        <v>0</v>
      </c>
      <c r="X260" s="24">
        <f t="shared" si="5"/>
        <v>0</v>
      </c>
    </row>
    <row r="261" spans="20:24" ht="15">
      <c r="T261" s="24">
        <f>_xlfn.IFERROR(VLOOKUP(E261,APOIO_TIPOSCURSOS!A:D,3,0),"")</f>
        <v>0</v>
      </c>
      <c r="U261" s="24">
        <f t="shared" si="3"/>
        <v>0</v>
      </c>
      <c r="V261" s="24">
        <f>_xlfn.IFERROR(VLOOKUP(E261,APOIO_TIPOSCURSOS!A:B,2,0),"")</f>
        <v>0</v>
      </c>
      <c r="W261" s="24">
        <f t="shared" si="4"/>
        <v>0</v>
      </c>
      <c r="X261" s="24">
        <f t="shared" si="5"/>
        <v>0</v>
      </c>
    </row>
    <row r="262" spans="20:24" ht="15">
      <c r="T262" s="24">
        <f>_xlfn.IFERROR(VLOOKUP(E262,APOIO_TIPOSCURSOS!A:D,3,0),"")</f>
        <v>0</v>
      </c>
      <c r="U262" s="24">
        <f t="shared" si="3"/>
        <v>0</v>
      </c>
      <c r="V262" s="24">
        <f>_xlfn.IFERROR(VLOOKUP(E262,APOIO_TIPOSCURSOS!A:B,2,0),"")</f>
        <v>0</v>
      </c>
      <c r="W262" s="24">
        <f t="shared" si="4"/>
        <v>0</v>
      </c>
      <c r="X262" s="24">
        <f t="shared" si="5"/>
        <v>0</v>
      </c>
    </row>
    <row r="263" spans="20:24" ht="15">
      <c r="T263" s="24">
        <f>_xlfn.IFERROR(VLOOKUP(E263,APOIO_TIPOSCURSOS!A:D,3,0),"")</f>
        <v>0</v>
      </c>
      <c r="U263" s="24">
        <f t="shared" si="3"/>
        <v>0</v>
      </c>
      <c r="V263" s="24">
        <f>_xlfn.IFERROR(VLOOKUP(E263,APOIO_TIPOSCURSOS!A:B,2,0),"")</f>
        <v>0</v>
      </c>
      <c r="W263" s="24">
        <f t="shared" si="4"/>
        <v>0</v>
      </c>
      <c r="X263" s="24">
        <f t="shared" si="5"/>
        <v>0</v>
      </c>
    </row>
    <row r="264" spans="20:24" ht="15">
      <c r="T264" s="24">
        <f>_xlfn.IFERROR(VLOOKUP(E264,APOIO_TIPOSCURSOS!A:D,3,0),"")</f>
        <v>0</v>
      </c>
      <c r="U264" s="24">
        <f t="shared" si="3"/>
        <v>0</v>
      </c>
      <c r="V264" s="24">
        <f>_xlfn.IFERROR(VLOOKUP(E264,APOIO_TIPOSCURSOS!A:B,2,0),"")</f>
        <v>0</v>
      </c>
      <c r="W264" s="24">
        <f t="shared" si="4"/>
        <v>0</v>
      </c>
      <c r="X264" s="24">
        <f t="shared" si="5"/>
        <v>0</v>
      </c>
    </row>
    <row r="265" spans="20:24" ht="15">
      <c r="T265" s="24">
        <f>_xlfn.IFERROR(VLOOKUP(E265,APOIO_TIPOSCURSOS!A:D,3,0),"")</f>
        <v>0</v>
      </c>
      <c r="U265" s="24">
        <f t="shared" si="3"/>
        <v>0</v>
      </c>
      <c r="V265" s="24">
        <f>_xlfn.IFERROR(VLOOKUP(E265,APOIO_TIPOSCURSOS!A:B,2,0),"")</f>
        <v>0</v>
      </c>
      <c r="W265" s="24">
        <f t="shared" si="4"/>
        <v>0</v>
      </c>
      <c r="X265" s="24">
        <f t="shared" si="5"/>
        <v>0</v>
      </c>
    </row>
    <row r="266" spans="20:24" ht="15">
      <c r="T266" s="24">
        <f>_xlfn.IFERROR(VLOOKUP(E266,APOIO_TIPOSCURSOS!A:D,3,0),"")</f>
        <v>0</v>
      </c>
      <c r="U266" s="24">
        <f t="shared" si="3"/>
        <v>0</v>
      </c>
      <c r="V266" s="24">
        <f>_xlfn.IFERROR(VLOOKUP(E266,APOIO_TIPOSCURSOS!A:B,2,0),"")</f>
        <v>0</v>
      </c>
      <c r="W266" s="24">
        <f t="shared" si="4"/>
        <v>0</v>
      </c>
      <c r="X266" s="24">
        <f t="shared" si="5"/>
        <v>0</v>
      </c>
    </row>
    <row r="267" spans="20:24" ht="15">
      <c r="T267" s="24">
        <f>_xlfn.IFERROR(VLOOKUP(E267,APOIO_TIPOSCURSOS!A:D,3,0),"")</f>
        <v>0</v>
      </c>
      <c r="U267" s="24">
        <f t="shared" si="3"/>
        <v>0</v>
      </c>
      <c r="V267" s="24">
        <f>_xlfn.IFERROR(VLOOKUP(E267,APOIO_TIPOSCURSOS!A:B,2,0),"")</f>
        <v>0</v>
      </c>
      <c r="W267" s="24">
        <f t="shared" si="4"/>
        <v>0</v>
      </c>
      <c r="X267" s="24">
        <f t="shared" si="5"/>
        <v>0</v>
      </c>
    </row>
    <row r="268" spans="20:24" ht="15">
      <c r="T268" s="24">
        <f>_xlfn.IFERROR(VLOOKUP(E268,APOIO_TIPOSCURSOS!A:D,3,0),"")</f>
        <v>0</v>
      </c>
      <c r="U268" s="24">
        <f t="shared" si="3"/>
        <v>0</v>
      </c>
      <c r="V268" s="24">
        <f>_xlfn.IFERROR(VLOOKUP(E268,APOIO_TIPOSCURSOS!A:B,2,0),"")</f>
        <v>0</v>
      </c>
      <c r="W268" s="24">
        <f t="shared" si="4"/>
        <v>0</v>
      </c>
      <c r="X268" s="24">
        <f t="shared" si="5"/>
        <v>0</v>
      </c>
    </row>
    <row r="269" spans="20:24" ht="15">
      <c r="T269" s="24">
        <f>_xlfn.IFERROR(VLOOKUP(E269,APOIO_TIPOSCURSOS!A:D,3,0),"")</f>
        <v>0</v>
      </c>
      <c r="U269" s="24">
        <f t="shared" si="3"/>
        <v>0</v>
      </c>
      <c r="V269" s="24">
        <f>_xlfn.IFERROR(VLOOKUP(E269,APOIO_TIPOSCURSOS!A:B,2,0),"")</f>
        <v>0</v>
      </c>
      <c r="W269" s="24">
        <f t="shared" si="4"/>
        <v>0</v>
      </c>
      <c r="X269" s="24">
        <f t="shared" si="5"/>
        <v>0</v>
      </c>
    </row>
    <row r="270" spans="20:24" ht="15">
      <c r="T270" s="24">
        <f>_xlfn.IFERROR(VLOOKUP(E270,APOIO_TIPOSCURSOS!A:D,3,0),"")</f>
        <v>0</v>
      </c>
      <c r="U270" s="24">
        <f t="shared" si="3"/>
        <v>0</v>
      </c>
      <c r="V270" s="24">
        <f>_xlfn.IFERROR(VLOOKUP(E270,APOIO_TIPOSCURSOS!A:B,2,0),"")</f>
        <v>0</v>
      </c>
      <c r="W270" s="24">
        <f t="shared" si="4"/>
        <v>0</v>
      </c>
      <c r="X270" s="24">
        <f t="shared" si="5"/>
        <v>0</v>
      </c>
    </row>
    <row r="271" spans="20:24" ht="15">
      <c r="T271" s="24">
        <f>_xlfn.IFERROR(VLOOKUP(E271,APOIO_TIPOSCURSOS!A:D,3,0),"")</f>
        <v>0</v>
      </c>
      <c r="U271" s="24">
        <f t="shared" si="3"/>
        <v>0</v>
      </c>
      <c r="V271" s="24">
        <f>_xlfn.IFERROR(VLOOKUP(E271,APOIO_TIPOSCURSOS!A:B,2,0),"")</f>
        <v>0</v>
      </c>
      <c r="W271" s="24">
        <f t="shared" si="4"/>
        <v>0</v>
      </c>
      <c r="X271" s="24">
        <f t="shared" si="5"/>
        <v>0</v>
      </c>
    </row>
    <row r="272" spans="20:24" ht="15">
      <c r="T272" s="24">
        <f>_xlfn.IFERROR(VLOOKUP(E272,APOIO_TIPOSCURSOS!A:D,3,0),"")</f>
        <v>0</v>
      </c>
      <c r="U272" s="24">
        <f t="shared" si="3"/>
        <v>0</v>
      </c>
      <c r="V272" s="24">
        <f>_xlfn.IFERROR(VLOOKUP(E272,APOIO_TIPOSCURSOS!A:B,2,0),"")</f>
        <v>0</v>
      </c>
      <c r="W272" s="24">
        <f t="shared" si="4"/>
        <v>0</v>
      </c>
      <c r="X272" s="24">
        <f t="shared" si="5"/>
        <v>0</v>
      </c>
    </row>
    <row r="273" spans="20:24" ht="15">
      <c r="T273" s="24">
        <f>_xlfn.IFERROR(VLOOKUP(E273,APOIO_TIPOSCURSOS!A:D,3,0),"")</f>
        <v>0</v>
      </c>
      <c r="U273" s="24">
        <f t="shared" si="3"/>
        <v>0</v>
      </c>
      <c r="V273" s="24">
        <f>_xlfn.IFERROR(VLOOKUP(E273,APOIO_TIPOSCURSOS!A:B,2,0),"")</f>
        <v>0</v>
      </c>
      <c r="W273" s="24">
        <f t="shared" si="4"/>
        <v>0</v>
      </c>
      <c r="X273" s="24">
        <f t="shared" si="5"/>
        <v>0</v>
      </c>
    </row>
    <row r="274" spans="20:24" ht="15">
      <c r="T274" s="24">
        <f>_xlfn.IFERROR(VLOOKUP(E274,APOIO_TIPOSCURSOS!A:D,3,0),"")</f>
        <v>0</v>
      </c>
      <c r="U274" s="24">
        <f t="shared" si="3"/>
        <v>0</v>
      </c>
      <c r="V274" s="24">
        <f>_xlfn.IFERROR(VLOOKUP(E274,APOIO_TIPOSCURSOS!A:B,2,0),"")</f>
        <v>0</v>
      </c>
      <c r="W274" s="24">
        <f t="shared" si="4"/>
        <v>0</v>
      </c>
      <c r="X274" s="24">
        <f t="shared" si="5"/>
        <v>0</v>
      </c>
    </row>
    <row r="275" spans="20:24" ht="15">
      <c r="T275" s="24">
        <f>_xlfn.IFERROR(VLOOKUP(E275,APOIO_TIPOSCURSOS!A:D,3,0),"")</f>
        <v>0</v>
      </c>
      <c r="U275" s="24">
        <f t="shared" si="3"/>
        <v>0</v>
      </c>
      <c r="V275" s="24">
        <f>_xlfn.IFERROR(VLOOKUP(E275,APOIO_TIPOSCURSOS!A:B,2,0),"")</f>
        <v>0</v>
      </c>
      <c r="W275" s="24">
        <f t="shared" si="4"/>
        <v>0</v>
      </c>
      <c r="X275" s="24">
        <f t="shared" si="5"/>
        <v>0</v>
      </c>
    </row>
    <row r="276" spans="20:24" ht="15">
      <c r="T276" s="24">
        <f>_xlfn.IFERROR(VLOOKUP(E276,APOIO_TIPOSCURSOS!A:D,3,0),"")</f>
        <v>0</v>
      </c>
      <c r="U276" s="24">
        <f t="shared" si="3"/>
        <v>0</v>
      </c>
      <c r="V276" s="24">
        <f>_xlfn.IFERROR(VLOOKUP(E276,APOIO_TIPOSCURSOS!A:B,2,0),"")</f>
        <v>0</v>
      </c>
      <c r="W276" s="24">
        <f t="shared" si="4"/>
        <v>0</v>
      </c>
      <c r="X276" s="24">
        <f t="shared" si="5"/>
        <v>0</v>
      </c>
    </row>
    <row r="277" spans="20:24" ht="15">
      <c r="T277" s="24">
        <f>_xlfn.IFERROR(VLOOKUP(E277,APOIO_TIPOSCURSOS!A:D,3,0),"")</f>
        <v>0</v>
      </c>
      <c r="U277" s="24">
        <f t="shared" si="3"/>
        <v>0</v>
      </c>
      <c r="V277" s="24">
        <f>_xlfn.IFERROR(VLOOKUP(E277,APOIO_TIPOSCURSOS!A:B,2,0),"")</f>
        <v>0</v>
      </c>
      <c r="W277" s="24">
        <f t="shared" si="4"/>
        <v>0</v>
      </c>
      <c r="X277" s="24">
        <f t="shared" si="5"/>
        <v>0</v>
      </c>
    </row>
    <row r="278" spans="20:24" ht="15">
      <c r="T278" s="24">
        <f>_xlfn.IFERROR(VLOOKUP(E278,APOIO_TIPOSCURSOS!A:D,3,0),"")</f>
        <v>0</v>
      </c>
      <c r="U278" s="24">
        <f t="shared" si="3"/>
        <v>0</v>
      </c>
      <c r="V278" s="24">
        <f>_xlfn.IFERROR(VLOOKUP(E278,APOIO_TIPOSCURSOS!A:B,2,0),"")</f>
        <v>0</v>
      </c>
      <c r="W278" s="24">
        <f t="shared" si="4"/>
        <v>0</v>
      </c>
      <c r="X278" s="24">
        <f t="shared" si="5"/>
        <v>0</v>
      </c>
    </row>
    <row r="279" spans="20:24" ht="15">
      <c r="T279" s="24">
        <f>_xlfn.IFERROR(VLOOKUP(E279,APOIO_TIPOSCURSOS!A:D,3,0),"")</f>
        <v>0</v>
      </c>
      <c r="U279" s="24">
        <f t="shared" si="3"/>
        <v>0</v>
      </c>
      <c r="V279" s="24">
        <f>_xlfn.IFERROR(VLOOKUP(E279,APOIO_TIPOSCURSOS!A:B,2,0),"")</f>
        <v>0</v>
      </c>
      <c r="W279" s="24">
        <f t="shared" si="4"/>
        <v>0</v>
      </c>
      <c r="X279" s="24">
        <f t="shared" si="5"/>
        <v>0</v>
      </c>
    </row>
    <row r="280" spans="20:24" ht="15">
      <c r="T280" s="24">
        <f>_xlfn.IFERROR(VLOOKUP(E280,APOIO_TIPOSCURSOS!A:D,3,0),"")</f>
        <v>0</v>
      </c>
      <c r="U280" s="24">
        <f t="shared" si="3"/>
        <v>0</v>
      </c>
      <c r="V280" s="24">
        <f>_xlfn.IFERROR(VLOOKUP(E280,APOIO_TIPOSCURSOS!A:B,2,0),"")</f>
        <v>0</v>
      </c>
      <c r="W280" s="24">
        <f t="shared" si="4"/>
        <v>0</v>
      </c>
      <c r="X280" s="24">
        <f t="shared" si="5"/>
        <v>0</v>
      </c>
    </row>
    <row r="281" spans="20:24" ht="15">
      <c r="T281" s="24">
        <f>_xlfn.IFERROR(VLOOKUP(E281,APOIO_TIPOSCURSOS!A:D,3,0),"")</f>
        <v>0</v>
      </c>
      <c r="U281" s="24">
        <f t="shared" si="3"/>
        <v>0</v>
      </c>
      <c r="V281" s="24">
        <f>_xlfn.IFERROR(VLOOKUP(E281,APOIO_TIPOSCURSOS!A:B,2,0),"")</f>
        <v>0</v>
      </c>
      <c r="W281" s="24">
        <f t="shared" si="4"/>
        <v>0</v>
      </c>
      <c r="X281" s="24">
        <f t="shared" si="5"/>
        <v>0</v>
      </c>
    </row>
    <row r="282" spans="20:24" ht="15">
      <c r="T282" s="24">
        <f>_xlfn.IFERROR(VLOOKUP(E282,APOIO_TIPOSCURSOS!A:D,3,0),"")</f>
        <v>0</v>
      </c>
      <c r="U282" s="24">
        <f t="shared" si="3"/>
        <v>0</v>
      </c>
      <c r="V282" s="24">
        <f>_xlfn.IFERROR(VLOOKUP(E282,APOIO_TIPOSCURSOS!A:B,2,0),"")</f>
        <v>0</v>
      </c>
      <c r="W282" s="24">
        <f t="shared" si="4"/>
        <v>0</v>
      </c>
      <c r="X282" s="24">
        <f t="shared" si="5"/>
        <v>0</v>
      </c>
    </row>
    <row r="283" spans="20:24" ht="15">
      <c r="T283" s="24">
        <f>_xlfn.IFERROR(VLOOKUP(E283,APOIO_TIPOSCURSOS!A:D,3,0),"")</f>
        <v>0</v>
      </c>
      <c r="U283" s="24">
        <f t="shared" si="3"/>
        <v>0</v>
      </c>
      <c r="V283" s="24">
        <f>_xlfn.IFERROR(VLOOKUP(E283,APOIO_TIPOSCURSOS!A:B,2,0),"")</f>
        <v>0</v>
      </c>
      <c r="W283" s="24">
        <f t="shared" si="4"/>
        <v>0</v>
      </c>
      <c r="X283" s="24">
        <f t="shared" si="5"/>
        <v>0</v>
      </c>
    </row>
    <row r="284" spans="20:24" ht="15">
      <c r="T284" s="24">
        <f>_xlfn.IFERROR(VLOOKUP(E284,APOIO_TIPOSCURSOS!A:D,3,0),"")</f>
        <v>0</v>
      </c>
      <c r="U284" s="24">
        <f t="shared" si="3"/>
        <v>0</v>
      </c>
      <c r="V284" s="24">
        <f>_xlfn.IFERROR(VLOOKUP(E284,APOIO_TIPOSCURSOS!A:B,2,0),"")</f>
        <v>0</v>
      </c>
      <c r="W284" s="24">
        <f t="shared" si="4"/>
        <v>0</v>
      </c>
      <c r="X284" s="24">
        <f t="shared" si="5"/>
        <v>0</v>
      </c>
    </row>
    <row r="285" spans="20:24" ht="15">
      <c r="T285" s="24">
        <f>_xlfn.IFERROR(VLOOKUP(E285,APOIO_TIPOSCURSOS!A:D,3,0),"")</f>
        <v>0</v>
      </c>
      <c r="U285" s="24">
        <f t="shared" si="3"/>
        <v>0</v>
      </c>
      <c r="V285" s="24">
        <f>_xlfn.IFERROR(VLOOKUP(E285,APOIO_TIPOSCURSOS!A:B,2,0),"")</f>
        <v>0</v>
      </c>
      <c r="W285" s="24">
        <f t="shared" si="4"/>
        <v>0</v>
      </c>
      <c r="X285" s="24">
        <f t="shared" si="5"/>
        <v>0</v>
      </c>
    </row>
    <row r="286" spans="20:24" ht="15">
      <c r="T286" s="24">
        <f>_xlfn.IFERROR(VLOOKUP(E286,APOIO_TIPOSCURSOS!A:D,3,0),"")</f>
        <v>0</v>
      </c>
      <c r="U286" s="24">
        <f t="shared" si="3"/>
        <v>0</v>
      </c>
      <c r="V286" s="24">
        <f>_xlfn.IFERROR(VLOOKUP(E286,APOIO_TIPOSCURSOS!A:B,2,0),"")</f>
        <v>0</v>
      </c>
      <c r="W286" s="24">
        <f t="shared" si="4"/>
        <v>0</v>
      </c>
      <c r="X286" s="24">
        <f t="shared" si="5"/>
        <v>0</v>
      </c>
    </row>
    <row r="287" spans="20:24" ht="15">
      <c r="T287" s="24">
        <f>_xlfn.IFERROR(VLOOKUP(E287,APOIO_TIPOSCURSOS!A:D,3,0),"")</f>
        <v>0</v>
      </c>
      <c r="U287" s="24">
        <f t="shared" si="3"/>
        <v>0</v>
      </c>
      <c r="V287" s="24">
        <f>_xlfn.IFERROR(VLOOKUP(E287,APOIO_TIPOSCURSOS!A:B,2,0),"")</f>
        <v>0</v>
      </c>
      <c r="W287" s="24">
        <f t="shared" si="4"/>
        <v>0</v>
      </c>
      <c r="X287" s="24">
        <f t="shared" si="5"/>
        <v>0</v>
      </c>
    </row>
    <row r="288" spans="20:24" ht="15">
      <c r="T288" s="24">
        <f>_xlfn.IFERROR(VLOOKUP(E288,APOIO_TIPOSCURSOS!A:D,3,0),"")</f>
        <v>0</v>
      </c>
      <c r="U288" s="24">
        <f t="shared" si="3"/>
        <v>0</v>
      </c>
      <c r="V288" s="24">
        <f>_xlfn.IFERROR(VLOOKUP(E288,APOIO_TIPOSCURSOS!A:B,2,0),"")</f>
        <v>0</v>
      </c>
      <c r="W288" s="24">
        <f t="shared" si="4"/>
        <v>0</v>
      </c>
      <c r="X288" s="24">
        <f t="shared" si="5"/>
        <v>0</v>
      </c>
    </row>
    <row r="289" spans="20:24" ht="15">
      <c r="T289" s="24">
        <f>_xlfn.IFERROR(VLOOKUP(E289,APOIO_TIPOSCURSOS!A:D,3,0),"")</f>
        <v>0</v>
      </c>
      <c r="U289" s="24">
        <f t="shared" si="3"/>
        <v>0</v>
      </c>
      <c r="V289" s="24">
        <f>_xlfn.IFERROR(VLOOKUP(E289,APOIO_TIPOSCURSOS!A:B,2,0),"")</f>
        <v>0</v>
      </c>
      <c r="W289" s="24">
        <f t="shared" si="4"/>
        <v>0</v>
      </c>
      <c r="X289" s="24">
        <f t="shared" si="5"/>
        <v>0</v>
      </c>
    </row>
    <row r="290" spans="20:24" ht="15">
      <c r="T290" s="24">
        <f>_xlfn.IFERROR(VLOOKUP(E290,APOIO_TIPOSCURSOS!A:D,3,0),"")</f>
        <v>0</v>
      </c>
      <c r="U290" s="24">
        <f t="shared" si="3"/>
        <v>0</v>
      </c>
      <c r="V290" s="24">
        <f>_xlfn.IFERROR(VLOOKUP(E290,APOIO_TIPOSCURSOS!A:B,2,0),"")</f>
        <v>0</v>
      </c>
      <c r="W290" s="24">
        <f t="shared" si="4"/>
        <v>0</v>
      </c>
      <c r="X290" s="24">
        <f t="shared" si="5"/>
        <v>0</v>
      </c>
    </row>
    <row r="291" spans="20:24" ht="15">
      <c r="T291" s="24">
        <f>_xlfn.IFERROR(VLOOKUP(E291,APOIO_TIPOSCURSOS!A:D,3,0),"")</f>
        <v>0</v>
      </c>
      <c r="U291" s="24">
        <f t="shared" si="3"/>
        <v>0</v>
      </c>
      <c r="V291" s="24">
        <f>_xlfn.IFERROR(VLOOKUP(E291,APOIO_TIPOSCURSOS!A:B,2,0),"")</f>
        <v>0</v>
      </c>
      <c r="W291" s="24">
        <f t="shared" si="4"/>
        <v>0</v>
      </c>
      <c r="X291" s="24">
        <f t="shared" si="5"/>
        <v>0</v>
      </c>
    </row>
    <row r="292" spans="20:24" ht="15">
      <c r="T292" s="24">
        <f>_xlfn.IFERROR(VLOOKUP(E292,APOIO_TIPOSCURSOS!A:D,3,0),"")</f>
        <v>0</v>
      </c>
      <c r="U292" s="24">
        <f t="shared" si="3"/>
        <v>0</v>
      </c>
      <c r="V292" s="24">
        <f>_xlfn.IFERROR(VLOOKUP(E292,APOIO_TIPOSCURSOS!A:B,2,0),"")</f>
        <v>0</v>
      </c>
      <c r="W292" s="24">
        <f t="shared" si="4"/>
        <v>0</v>
      </c>
      <c r="X292" s="24">
        <f t="shared" si="5"/>
        <v>0</v>
      </c>
    </row>
    <row r="293" spans="20:24" ht="15">
      <c r="T293" s="24">
        <f>_xlfn.IFERROR(VLOOKUP(E293,APOIO_TIPOSCURSOS!A:D,3,0),"")</f>
        <v>0</v>
      </c>
      <c r="U293" s="24">
        <f t="shared" si="3"/>
        <v>0</v>
      </c>
      <c r="V293" s="24">
        <f>_xlfn.IFERROR(VLOOKUP(E293,APOIO_TIPOSCURSOS!A:B,2,0),"")</f>
        <v>0</v>
      </c>
      <c r="W293" s="24">
        <f t="shared" si="4"/>
        <v>0</v>
      </c>
      <c r="X293" s="24">
        <f t="shared" si="5"/>
        <v>0</v>
      </c>
    </row>
    <row r="294" spans="20:24" ht="15">
      <c r="T294" s="24">
        <f>_xlfn.IFERROR(VLOOKUP(E294,APOIO_TIPOSCURSOS!A:D,3,0),"")</f>
        <v>0</v>
      </c>
      <c r="U294" s="24">
        <f t="shared" si="3"/>
        <v>0</v>
      </c>
      <c r="V294" s="24">
        <f>_xlfn.IFERROR(VLOOKUP(E294,APOIO_TIPOSCURSOS!A:B,2,0),"")</f>
        <v>0</v>
      </c>
      <c r="W294" s="24">
        <f t="shared" si="4"/>
        <v>0</v>
      </c>
      <c r="X294" s="24">
        <f t="shared" si="5"/>
        <v>0</v>
      </c>
    </row>
  </sheetData>
  <sheetProtection sheet="1"/>
  <mergeCells count="1">
    <mergeCell ref="A16:B1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8"/>
  <sheetViews>
    <sheetView zoomScale="90" zoomScaleNormal="90" workbookViewId="0" topLeftCell="J1">
      <selection activeCell="B15" sqref="B15"/>
    </sheetView>
  </sheetViews>
  <sheetFormatPr defaultColWidth="9.140625" defaultRowHeight="15"/>
  <cols>
    <col min="1" max="1" width="13.28125" style="38" customWidth="1"/>
    <col min="2" max="2" width="47.28125" style="39" customWidth="1"/>
    <col min="3" max="3" width="13.00390625" style="38" customWidth="1"/>
    <col min="4" max="4" width="18.57421875" style="38" customWidth="1"/>
    <col min="5" max="5" width="37.57421875" style="38" customWidth="1"/>
    <col min="6" max="6" width="41.7109375" style="38" customWidth="1"/>
    <col min="7" max="7" width="79.140625" style="40" customWidth="1"/>
    <col min="8" max="8" width="12.421875" style="38" customWidth="1"/>
    <col min="9" max="9" width="14.00390625" style="38" customWidth="1"/>
    <col min="10" max="10" width="21.421875" style="38" customWidth="1"/>
    <col min="11" max="11" width="15.00390625" style="38" customWidth="1"/>
    <col min="12" max="12" width="14.421875" style="41" customWidth="1"/>
    <col min="13" max="13" width="15.140625" style="38" customWidth="1"/>
    <col min="14" max="14" width="14.421875" style="38" customWidth="1"/>
    <col min="15" max="15" width="14.8515625" style="42" customWidth="1"/>
    <col min="16" max="16" width="16.140625" style="42" customWidth="1"/>
    <col min="17" max="18" width="13.57421875" style="38" customWidth="1"/>
    <col min="19" max="19" width="18.00390625" style="42" customWidth="1"/>
    <col min="20" max="20" width="20.8515625" style="42" customWidth="1"/>
    <col min="21" max="21" width="16.57421875" style="43" customWidth="1"/>
    <col min="22" max="22" width="15.57421875" style="42" customWidth="1"/>
    <col min="23" max="25" width="0" style="44" hidden="1" customWidth="1"/>
    <col min="26" max="26" width="8.7109375" style="0" customWidth="1"/>
    <col min="27" max="27" width="11.57421875" style="0" customWidth="1"/>
    <col min="28" max="16384" width="8.7109375" style="0" customWidth="1"/>
  </cols>
  <sheetData>
    <row r="1" spans="1:25" s="49" customFormat="1" ht="409.5">
      <c r="A1" s="45" t="s">
        <v>44</v>
      </c>
      <c r="B1" s="46" t="s">
        <v>45</v>
      </c>
      <c r="C1" s="46" t="s">
        <v>46</v>
      </c>
      <c r="D1" s="46" t="s">
        <v>47</v>
      </c>
      <c r="E1" s="46" t="s">
        <v>48</v>
      </c>
      <c r="F1" s="46" t="s">
        <v>49</v>
      </c>
      <c r="G1" s="47" t="s">
        <v>50</v>
      </c>
      <c r="H1" s="46" t="s">
        <v>51</v>
      </c>
      <c r="I1" s="46" t="s">
        <v>52</v>
      </c>
      <c r="J1" s="46" t="s">
        <v>53</v>
      </c>
      <c r="K1" s="46" t="s">
        <v>54</v>
      </c>
      <c r="L1" s="46" t="s">
        <v>55</v>
      </c>
      <c r="M1" s="46" t="s">
        <v>56</v>
      </c>
      <c r="N1" s="46" t="s">
        <v>57</v>
      </c>
      <c r="O1" s="46" t="s">
        <v>58</v>
      </c>
      <c r="P1" s="46" t="s">
        <v>59</v>
      </c>
      <c r="Q1" s="46" t="s">
        <v>60</v>
      </c>
      <c r="R1" s="46" t="s">
        <v>61</v>
      </c>
      <c r="S1" s="46" t="s">
        <v>62</v>
      </c>
      <c r="T1" s="46" t="s">
        <v>63</v>
      </c>
      <c r="U1" s="46" t="s">
        <v>64</v>
      </c>
      <c r="V1" s="46" t="s">
        <v>65</v>
      </c>
      <c r="W1" s="48" t="s">
        <v>66</v>
      </c>
      <c r="X1" s="48" t="s">
        <v>67</v>
      </c>
      <c r="Y1" s="48" t="s">
        <v>68</v>
      </c>
    </row>
    <row r="2" spans="1:27" ht="15">
      <c r="A2" s="50" t="s">
        <v>69</v>
      </c>
      <c r="B2" s="51" t="s">
        <v>70</v>
      </c>
      <c r="C2" s="51" t="s">
        <v>71</v>
      </c>
      <c r="D2" s="51" t="s">
        <v>72</v>
      </c>
      <c r="E2" s="51" t="s">
        <v>73</v>
      </c>
      <c r="F2" s="51" t="s">
        <v>74</v>
      </c>
      <c r="G2" s="52" t="s">
        <v>42</v>
      </c>
      <c r="H2" s="51">
        <v>40</v>
      </c>
      <c r="I2" s="50">
        <v>1</v>
      </c>
      <c r="J2" s="51" t="s">
        <v>75</v>
      </c>
      <c r="K2" s="50">
        <v>3200</v>
      </c>
      <c r="L2" s="51">
        <v>19</v>
      </c>
      <c r="M2" s="50">
        <v>3600</v>
      </c>
      <c r="N2" s="53">
        <v>1.15</v>
      </c>
      <c r="O2" s="54">
        <f aca="true" t="shared" si="0" ref="O2:O298">_xlfn.IFERROR(IF(E2="Formação Inicial e Continuada",K2/800,K2/((I2/2)*800)),"")</f>
        <v>4</v>
      </c>
      <c r="P2" s="54">
        <f aca="true" t="shared" si="1" ref="P2:P298">_xlfn.IFERROR(H2*O2*N2,"")</f>
        <v>184</v>
      </c>
      <c r="Q2" s="55">
        <v>42401</v>
      </c>
      <c r="R2" s="55"/>
      <c r="S2" s="54">
        <f aca="true" ca="1" t="shared" si="2" ref="S2:S298">IF(Q2="","",IF(R2&lt;&gt;"","Extinção",IF(TODAY()&gt;Q2,"Atual","Nova oferta")))</f>
        <v>0</v>
      </c>
      <c r="T2" s="54">
        <f aca="true" t="shared" si="3" ref="T2:T298">_xlfn.IFERROR(IF(AND(R2&lt;"31/12/2018",R2&lt;&gt;""),0,IF(J2="ANUAL",P2*(I2/2),P2*I2)),"")</f>
        <v>184</v>
      </c>
      <c r="U2" s="54">
        <f>_xlfn.IFERROR(VLOOKUP(E2,APOIO_TIPOSCURSOS!A:D,3,0),"")</f>
        <v>0</v>
      </c>
      <c r="V2" s="54">
        <f aca="true" t="shared" si="4" ref="V2:V298">_xlfn.IFERROR(T2*W2,"")</f>
        <v>184</v>
      </c>
      <c r="W2" s="56">
        <f>_xlfn.IFERROR(VLOOKUP(E2,APOIO_TIPOSCURSOS!A:B,2,0),"")</f>
        <v>1</v>
      </c>
      <c r="X2" s="56">
        <f aca="true" t="shared" si="5" ref="X2:X298">_xlfn.IFERROR(((K2/I2)/L2)*(I2/2),"")</f>
        <v>84.21052631578948</v>
      </c>
      <c r="Y2" s="56">
        <f aca="true" t="shared" si="6" ref="Y2:Y298">_xlfn.IFERROR(((M2/I2)/L2)*(I2/2),"")</f>
        <v>94.73684210526316</v>
      </c>
      <c r="AA2" s="57"/>
    </row>
    <row r="3" spans="1:25" ht="15">
      <c r="A3" s="50" t="s">
        <v>76</v>
      </c>
      <c r="B3" s="51" t="s">
        <v>77</v>
      </c>
      <c r="C3" s="50" t="s">
        <v>78</v>
      </c>
      <c r="D3" s="50" t="s">
        <v>72</v>
      </c>
      <c r="E3" s="50" t="s">
        <v>79</v>
      </c>
      <c r="F3" s="50" t="s">
        <v>80</v>
      </c>
      <c r="G3" s="52" t="s">
        <v>40</v>
      </c>
      <c r="H3" s="50">
        <v>40</v>
      </c>
      <c r="I3" s="50">
        <v>8</v>
      </c>
      <c r="J3" s="50" t="s">
        <v>75</v>
      </c>
      <c r="K3" s="50">
        <v>3200</v>
      </c>
      <c r="L3" s="51">
        <v>19</v>
      </c>
      <c r="M3" s="50">
        <v>3200</v>
      </c>
      <c r="N3" s="53">
        <v>1.1</v>
      </c>
      <c r="O3" s="54">
        <f t="shared" si="0"/>
        <v>1</v>
      </c>
      <c r="P3" s="54">
        <f t="shared" si="1"/>
        <v>44</v>
      </c>
      <c r="Q3" s="55">
        <v>40575</v>
      </c>
      <c r="R3" s="55">
        <v>43100</v>
      </c>
      <c r="S3" s="54">
        <f ca="1" t="shared" si="2"/>
        <v>0</v>
      </c>
      <c r="T3" s="54">
        <f t="shared" si="3"/>
        <v>0</v>
      </c>
      <c r="U3" s="54">
        <f>_xlfn.IFERROR(VLOOKUP(E3,APOIO_TIPOSCURSOS!A:D,3,0),"")</f>
        <v>0</v>
      </c>
      <c r="V3" s="54">
        <f t="shared" si="4"/>
        <v>0</v>
      </c>
      <c r="W3" s="56">
        <f>_xlfn.IFERROR(VLOOKUP(E3,APOIO_TIPOSCURSOS!A:B,2,0),"")</f>
        <v>1.1111111111111112</v>
      </c>
      <c r="X3" s="56">
        <f t="shared" si="5"/>
        <v>84.21052631578948</v>
      </c>
      <c r="Y3" s="56">
        <f t="shared" si="6"/>
        <v>84.21052631578948</v>
      </c>
    </row>
    <row r="4" spans="1:25" ht="15">
      <c r="A4" s="50" t="s">
        <v>81</v>
      </c>
      <c r="B4" s="51" t="s">
        <v>77</v>
      </c>
      <c r="C4" s="50" t="s">
        <v>82</v>
      </c>
      <c r="D4" s="50" t="s">
        <v>72</v>
      </c>
      <c r="E4" s="50" t="s">
        <v>79</v>
      </c>
      <c r="F4" s="50" t="s">
        <v>83</v>
      </c>
      <c r="G4" s="52" t="s">
        <v>40</v>
      </c>
      <c r="H4" s="50">
        <v>40</v>
      </c>
      <c r="I4" s="50">
        <v>8</v>
      </c>
      <c r="J4" s="50" t="s">
        <v>84</v>
      </c>
      <c r="K4" s="50">
        <v>3200</v>
      </c>
      <c r="L4" s="51">
        <v>19</v>
      </c>
      <c r="M4" s="50">
        <v>3200</v>
      </c>
      <c r="N4" s="53">
        <v>1.1</v>
      </c>
      <c r="O4" s="54">
        <f t="shared" si="0"/>
        <v>1</v>
      </c>
      <c r="P4" s="54">
        <f t="shared" si="1"/>
        <v>44</v>
      </c>
      <c r="Q4" s="55">
        <v>40909</v>
      </c>
      <c r="R4" s="55"/>
      <c r="S4" s="54">
        <f ca="1" t="shared" si="2"/>
        <v>0</v>
      </c>
      <c r="T4" s="54">
        <f t="shared" si="3"/>
        <v>176</v>
      </c>
      <c r="U4" s="54">
        <f>_xlfn.IFERROR(VLOOKUP(E4,APOIO_TIPOSCURSOS!A:D,3,0),"")</f>
        <v>0</v>
      </c>
      <c r="V4" s="54">
        <f t="shared" si="4"/>
        <v>195.55555555555557</v>
      </c>
      <c r="W4" s="56">
        <f>_xlfn.IFERROR(VLOOKUP(E4,APOIO_TIPOSCURSOS!A:B,2,0),"")</f>
        <v>1.1111111111111112</v>
      </c>
      <c r="X4" s="56">
        <f t="shared" si="5"/>
        <v>84.21052631578948</v>
      </c>
      <c r="Y4" s="56">
        <f t="shared" si="6"/>
        <v>84.21052631578948</v>
      </c>
    </row>
    <row r="5" spans="1:25" ht="15">
      <c r="A5" s="50" t="s">
        <v>85</v>
      </c>
      <c r="B5" s="51" t="s">
        <v>86</v>
      </c>
      <c r="C5" s="50" t="s">
        <v>82</v>
      </c>
      <c r="D5" s="50" t="s">
        <v>72</v>
      </c>
      <c r="E5" s="50" t="s">
        <v>87</v>
      </c>
      <c r="F5" s="50" t="s">
        <v>43</v>
      </c>
      <c r="G5" s="52" t="s">
        <v>41</v>
      </c>
      <c r="H5" s="50">
        <v>40</v>
      </c>
      <c r="I5" s="50">
        <v>4</v>
      </c>
      <c r="J5" s="50" t="s">
        <v>84</v>
      </c>
      <c r="K5" s="50">
        <v>1200</v>
      </c>
      <c r="L5" s="51">
        <v>19</v>
      </c>
      <c r="M5" s="50">
        <v>1600</v>
      </c>
      <c r="N5" s="53">
        <v>1.1</v>
      </c>
      <c r="O5" s="54">
        <f t="shared" si="0"/>
        <v>0.75</v>
      </c>
      <c r="P5" s="54">
        <f t="shared" si="1"/>
        <v>33</v>
      </c>
      <c r="Q5" s="55">
        <v>40940</v>
      </c>
      <c r="R5" s="55"/>
      <c r="S5" s="54">
        <f ca="1" t="shared" si="2"/>
        <v>0</v>
      </c>
      <c r="T5" s="54">
        <f t="shared" si="3"/>
        <v>66</v>
      </c>
      <c r="U5" s="54">
        <f>_xlfn.IFERROR(VLOOKUP(E5,APOIO_TIPOSCURSOS!A:D,3,0),"")</f>
        <v>0</v>
      </c>
      <c r="V5" s="54">
        <f t="shared" si="4"/>
        <v>66</v>
      </c>
      <c r="W5" s="56">
        <f>_xlfn.IFERROR(VLOOKUP(E5,APOIO_TIPOSCURSOS!A:B,2,0),"")</f>
        <v>1</v>
      </c>
      <c r="X5" s="56">
        <f t="shared" si="5"/>
        <v>31.57894736842105</v>
      </c>
      <c r="Y5" s="56">
        <f t="shared" si="6"/>
        <v>42.10526315789474</v>
      </c>
    </row>
    <row r="6" spans="1:25" ht="15">
      <c r="A6" s="50" t="s">
        <v>88</v>
      </c>
      <c r="B6" s="51" t="s">
        <v>89</v>
      </c>
      <c r="C6" s="50" t="s">
        <v>82</v>
      </c>
      <c r="D6" s="50" t="s">
        <v>72</v>
      </c>
      <c r="E6" s="50" t="s">
        <v>87</v>
      </c>
      <c r="F6" s="50" t="s">
        <v>90</v>
      </c>
      <c r="G6" s="52" t="s">
        <v>41</v>
      </c>
      <c r="H6" s="50">
        <v>40</v>
      </c>
      <c r="I6" s="50">
        <v>3</v>
      </c>
      <c r="J6" s="50" t="s">
        <v>84</v>
      </c>
      <c r="K6" s="50">
        <v>800</v>
      </c>
      <c r="L6" s="51">
        <v>19</v>
      </c>
      <c r="M6" s="50">
        <v>1100</v>
      </c>
      <c r="N6" s="53">
        <v>1.1</v>
      </c>
      <c r="O6" s="54">
        <f t="shared" si="0"/>
        <v>0.6666666666666666</v>
      </c>
      <c r="P6" s="54">
        <f t="shared" si="1"/>
        <v>29.333333333333332</v>
      </c>
      <c r="Q6" s="55">
        <v>41275</v>
      </c>
      <c r="R6" s="55"/>
      <c r="S6" s="54">
        <f ca="1" t="shared" si="2"/>
        <v>0</v>
      </c>
      <c r="T6" s="54">
        <f t="shared" si="3"/>
        <v>44</v>
      </c>
      <c r="U6" s="54">
        <f>_xlfn.IFERROR(VLOOKUP(E6,APOIO_TIPOSCURSOS!A:D,3,0),"")</f>
        <v>0</v>
      </c>
      <c r="V6" s="54">
        <f t="shared" si="4"/>
        <v>44</v>
      </c>
      <c r="W6" s="56">
        <f>_xlfn.IFERROR(VLOOKUP(E6,APOIO_TIPOSCURSOS!A:B,2,0),"")</f>
        <v>1</v>
      </c>
      <c r="X6" s="56">
        <f t="shared" si="5"/>
        <v>21.05263157894737</v>
      </c>
      <c r="Y6" s="56">
        <f t="shared" si="6"/>
        <v>28.947368421052634</v>
      </c>
    </row>
    <row r="7" spans="1:25" ht="15">
      <c r="A7" s="50" t="s">
        <v>91</v>
      </c>
      <c r="B7" s="51" t="s">
        <v>92</v>
      </c>
      <c r="C7" s="50" t="s">
        <v>71</v>
      </c>
      <c r="D7" s="50" t="s">
        <v>72</v>
      </c>
      <c r="E7" s="51" t="s">
        <v>93</v>
      </c>
      <c r="F7" s="51" t="s">
        <v>94</v>
      </c>
      <c r="G7" s="52" t="s">
        <v>41</v>
      </c>
      <c r="H7" s="50">
        <v>40</v>
      </c>
      <c r="I7" s="50">
        <v>6</v>
      </c>
      <c r="J7" s="50" t="s">
        <v>84</v>
      </c>
      <c r="K7" s="50">
        <v>3200</v>
      </c>
      <c r="L7" s="51">
        <v>19</v>
      </c>
      <c r="M7" s="50">
        <v>3900</v>
      </c>
      <c r="N7" s="53">
        <v>1.2</v>
      </c>
      <c r="O7" s="54">
        <f t="shared" si="0"/>
        <v>1.3333333333333333</v>
      </c>
      <c r="P7" s="54">
        <f t="shared" si="1"/>
        <v>63.99999999999999</v>
      </c>
      <c r="Q7" s="55">
        <v>42401</v>
      </c>
      <c r="R7" s="55"/>
      <c r="S7" s="54">
        <f ca="1" t="shared" si="2"/>
        <v>0</v>
      </c>
      <c r="T7" s="54">
        <f t="shared" si="3"/>
        <v>191.99999999999997</v>
      </c>
      <c r="U7" s="54">
        <f>_xlfn.IFERROR(VLOOKUP(E7,APOIO_TIPOSCURSOS!A:D,3,0),"")</f>
        <v>0</v>
      </c>
      <c r="V7" s="54">
        <f t="shared" si="4"/>
        <v>479.99999999999994</v>
      </c>
      <c r="W7" s="56">
        <f>_xlfn.IFERROR(VLOOKUP(E7,APOIO_TIPOSCURSOS!A:B,2,0),"")</f>
        <v>2.5</v>
      </c>
      <c r="X7" s="56">
        <f t="shared" si="5"/>
        <v>84.21052631578948</v>
      </c>
      <c r="Y7" s="56">
        <f t="shared" si="6"/>
        <v>102.63157894736841</v>
      </c>
    </row>
    <row r="8" spans="1:25" ht="15">
      <c r="A8" s="50" t="s">
        <v>95</v>
      </c>
      <c r="B8" s="51"/>
      <c r="C8" s="50"/>
      <c r="D8" s="50"/>
      <c r="E8" s="50" t="s">
        <v>96</v>
      </c>
      <c r="F8" s="50"/>
      <c r="G8" s="52"/>
      <c r="H8" s="50"/>
      <c r="I8" s="50"/>
      <c r="J8" s="50"/>
      <c r="K8" s="50"/>
      <c r="L8" s="51"/>
      <c r="M8" s="50"/>
      <c r="N8" s="53"/>
      <c r="O8" s="54">
        <f t="shared" si="0"/>
        <v>0</v>
      </c>
      <c r="P8" s="54">
        <f t="shared" si="1"/>
        <v>0</v>
      </c>
      <c r="Q8" s="55"/>
      <c r="R8" s="55"/>
      <c r="S8" s="54">
        <f ca="1" t="shared" si="2"/>
        <v>0</v>
      </c>
      <c r="T8" s="54">
        <f t="shared" si="3"/>
        <v>0</v>
      </c>
      <c r="U8" s="54">
        <f>_xlfn.IFERROR(VLOOKUP(E8,APOIO_TIPOSCURSOS!A:D,3,0),"")</f>
        <v>0</v>
      </c>
      <c r="V8" s="54">
        <f t="shared" si="4"/>
        <v>0</v>
      </c>
      <c r="W8" s="56">
        <f>_xlfn.IFERROR(VLOOKUP(E8,APOIO_TIPOSCURSOS!A:B,2,0),"")</f>
        <v>1.1111111111111112</v>
      </c>
      <c r="X8" s="56">
        <f t="shared" si="5"/>
        <v>0</v>
      </c>
      <c r="Y8" s="56">
        <f t="shared" si="6"/>
        <v>0</v>
      </c>
    </row>
    <row r="9" spans="1:25" ht="15">
      <c r="A9" s="50" t="s">
        <v>97</v>
      </c>
      <c r="B9" s="51"/>
      <c r="C9" s="50"/>
      <c r="D9" s="50"/>
      <c r="E9" s="50"/>
      <c r="F9" s="50"/>
      <c r="G9" s="52"/>
      <c r="H9" s="50"/>
      <c r="I9" s="50"/>
      <c r="J9" s="50"/>
      <c r="K9" s="50"/>
      <c r="L9" s="51"/>
      <c r="M9" s="50"/>
      <c r="N9" s="53"/>
      <c r="O9" s="54">
        <f t="shared" si="0"/>
        <v>0</v>
      </c>
      <c r="P9" s="54">
        <f t="shared" si="1"/>
        <v>0</v>
      </c>
      <c r="Q9" s="55"/>
      <c r="R9" s="55"/>
      <c r="S9" s="54">
        <f ca="1" t="shared" si="2"/>
        <v>0</v>
      </c>
      <c r="T9" s="54">
        <f t="shared" si="3"/>
        <v>0</v>
      </c>
      <c r="U9" s="54">
        <f>_xlfn.IFERROR(VLOOKUP(E9,APOIO_TIPOSCURSOS!A:D,3,0),"")</f>
        <v>0</v>
      </c>
      <c r="V9" s="54">
        <f t="shared" si="4"/>
        <v>0</v>
      </c>
      <c r="W9" s="56">
        <f>_xlfn.IFERROR(VLOOKUP(E9,APOIO_TIPOSCURSOS!A:B,2,0),"")</f>
        <v>0</v>
      </c>
      <c r="X9" s="56">
        <f t="shared" si="5"/>
        <v>0</v>
      </c>
      <c r="Y9" s="56">
        <f t="shared" si="6"/>
        <v>0</v>
      </c>
    </row>
    <row r="10" spans="1:25" ht="15">
      <c r="A10" s="50" t="s">
        <v>98</v>
      </c>
      <c r="B10" s="51"/>
      <c r="C10" s="50"/>
      <c r="D10" s="50"/>
      <c r="E10" s="50"/>
      <c r="F10" s="50"/>
      <c r="G10" s="52"/>
      <c r="H10" s="50"/>
      <c r="I10" s="50"/>
      <c r="J10" s="50"/>
      <c r="K10" s="50"/>
      <c r="L10" s="51"/>
      <c r="M10" s="50"/>
      <c r="N10" s="53"/>
      <c r="O10" s="54">
        <f t="shared" si="0"/>
        <v>0</v>
      </c>
      <c r="P10" s="54">
        <f t="shared" si="1"/>
        <v>0</v>
      </c>
      <c r="Q10" s="55"/>
      <c r="R10" s="55"/>
      <c r="S10" s="54">
        <f ca="1" t="shared" si="2"/>
        <v>0</v>
      </c>
      <c r="T10" s="54">
        <f t="shared" si="3"/>
        <v>0</v>
      </c>
      <c r="U10" s="54">
        <f>_xlfn.IFERROR(VLOOKUP(E10,APOIO_TIPOSCURSOS!A:D,3,0),"")</f>
        <v>0</v>
      </c>
      <c r="V10" s="54">
        <f t="shared" si="4"/>
        <v>0</v>
      </c>
      <c r="W10" s="56">
        <f>_xlfn.IFERROR(VLOOKUP(E10,APOIO_TIPOSCURSOS!A:B,2,0),"")</f>
        <v>0</v>
      </c>
      <c r="X10" s="56">
        <f t="shared" si="5"/>
        <v>0</v>
      </c>
      <c r="Y10" s="56">
        <f t="shared" si="6"/>
        <v>0</v>
      </c>
    </row>
    <row r="11" spans="1:25" ht="15">
      <c r="A11" s="50" t="s">
        <v>99</v>
      </c>
      <c r="B11" s="51"/>
      <c r="C11" s="50"/>
      <c r="D11" s="50"/>
      <c r="E11" s="50"/>
      <c r="F11" s="50"/>
      <c r="G11" s="52"/>
      <c r="H11" s="50"/>
      <c r="I11" s="50"/>
      <c r="J11" s="50"/>
      <c r="K11" s="50"/>
      <c r="L11" s="51"/>
      <c r="M11" s="50"/>
      <c r="N11" s="53"/>
      <c r="O11" s="54">
        <f t="shared" si="0"/>
        <v>0</v>
      </c>
      <c r="P11" s="54">
        <f t="shared" si="1"/>
        <v>0</v>
      </c>
      <c r="Q11" s="55"/>
      <c r="R11" s="55"/>
      <c r="S11" s="54">
        <f ca="1" t="shared" si="2"/>
        <v>0</v>
      </c>
      <c r="T11" s="54">
        <f t="shared" si="3"/>
        <v>0</v>
      </c>
      <c r="U11" s="54">
        <f>_xlfn.IFERROR(VLOOKUP(E11,APOIO_TIPOSCURSOS!A:D,3,0),"")</f>
        <v>0</v>
      </c>
      <c r="V11" s="54">
        <f t="shared" si="4"/>
        <v>0</v>
      </c>
      <c r="W11" s="56">
        <f>_xlfn.IFERROR(VLOOKUP(E11,APOIO_TIPOSCURSOS!A:B,2,0),"")</f>
        <v>0</v>
      </c>
      <c r="X11" s="56">
        <f t="shared" si="5"/>
        <v>0</v>
      </c>
      <c r="Y11" s="56">
        <f t="shared" si="6"/>
        <v>0</v>
      </c>
    </row>
    <row r="12" spans="1:25" ht="15">
      <c r="A12" s="50" t="s">
        <v>100</v>
      </c>
      <c r="O12" s="54">
        <f t="shared" si="0"/>
        <v>0</v>
      </c>
      <c r="P12" s="54">
        <f t="shared" si="1"/>
        <v>0</v>
      </c>
      <c r="S12" s="54">
        <f ca="1" t="shared" si="2"/>
        <v>0</v>
      </c>
      <c r="T12" s="54">
        <f t="shared" si="3"/>
        <v>0</v>
      </c>
      <c r="U12" s="54">
        <f>_xlfn.IFERROR(VLOOKUP(E12,APOIO_TIPOSCURSOS!A:D,3,0),"")</f>
        <v>0</v>
      </c>
      <c r="V12" s="54">
        <f t="shared" si="4"/>
        <v>0</v>
      </c>
      <c r="W12" s="56">
        <f>_xlfn.IFERROR(VLOOKUP(E12,APOIO_TIPOSCURSOS!A:B,2,0),"")</f>
        <v>0</v>
      </c>
      <c r="X12" s="56">
        <f t="shared" si="5"/>
        <v>0</v>
      </c>
      <c r="Y12" s="56">
        <f t="shared" si="6"/>
        <v>0</v>
      </c>
    </row>
    <row r="13" spans="1:25" ht="15">
      <c r="A13" s="50" t="s">
        <v>101</v>
      </c>
      <c r="O13" s="54">
        <f t="shared" si="0"/>
        <v>0</v>
      </c>
      <c r="P13" s="54">
        <f t="shared" si="1"/>
        <v>0</v>
      </c>
      <c r="S13" s="54">
        <f ca="1" t="shared" si="2"/>
        <v>0</v>
      </c>
      <c r="T13" s="54">
        <f t="shared" si="3"/>
        <v>0</v>
      </c>
      <c r="U13" s="54">
        <f>_xlfn.IFERROR(VLOOKUP(E13,APOIO_TIPOSCURSOS!A:D,3,0),"")</f>
        <v>0</v>
      </c>
      <c r="V13" s="54">
        <f t="shared" si="4"/>
        <v>0</v>
      </c>
      <c r="W13" s="56">
        <f>_xlfn.IFERROR(VLOOKUP(E13,APOIO_TIPOSCURSOS!A:B,2,0),"")</f>
        <v>0</v>
      </c>
      <c r="X13" s="56">
        <f t="shared" si="5"/>
        <v>0</v>
      </c>
      <c r="Y13" s="56">
        <f t="shared" si="6"/>
        <v>0</v>
      </c>
    </row>
    <row r="14" spans="1:25" ht="15">
      <c r="A14" s="50" t="s">
        <v>102</v>
      </c>
      <c r="O14" s="54">
        <f t="shared" si="0"/>
        <v>0</v>
      </c>
      <c r="P14" s="54">
        <f t="shared" si="1"/>
        <v>0</v>
      </c>
      <c r="S14" s="54">
        <f ca="1" t="shared" si="2"/>
        <v>0</v>
      </c>
      <c r="T14" s="54">
        <f t="shared" si="3"/>
        <v>0</v>
      </c>
      <c r="U14" s="54">
        <f>_xlfn.IFERROR(VLOOKUP(E14,APOIO_TIPOSCURSOS!A:D,3,0),"")</f>
        <v>0</v>
      </c>
      <c r="V14" s="54">
        <f t="shared" si="4"/>
        <v>0</v>
      </c>
      <c r="W14" s="56">
        <f>_xlfn.IFERROR(VLOOKUP(E14,APOIO_TIPOSCURSOS!A:B,2,0),"")</f>
        <v>0</v>
      </c>
      <c r="X14" s="56">
        <f t="shared" si="5"/>
        <v>0</v>
      </c>
      <c r="Y14" s="56">
        <f t="shared" si="6"/>
        <v>0</v>
      </c>
    </row>
    <row r="15" spans="1:25" ht="15">
      <c r="A15" s="50" t="s">
        <v>103</v>
      </c>
      <c r="O15" s="54">
        <f t="shared" si="0"/>
        <v>0</v>
      </c>
      <c r="P15" s="54">
        <f t="shared" si="1"/>
        <v>0</v>
      </c>
      <c r="S15" s="54">
        <f ca="1" t="shared" si="2"/>
        <v>0</v>
      </c>
      <c r="T15" s="54">
        <f t="shared" si="3"/>
        <v>0</v>
      </c>
      <c r="U15" s="54">
        <f>_xlfn.IFERROR(VLOOKUP(E15,APOIO_TIPOSCURSOS!A:D,3,0),"")</f>
        <v>0</v>
      </c>
      <c r="V15" s="54">
        <f t="shared" si="4"/>
        <v>0</v>
      </c>
      <c r="W15" s="56">
        <f>_xlfn.IFERROR(VLOOKUP(E15,APOIO_TIPOSCURSOS!A:B,2,0),"")</f>
        <v>0</v>
      </c>
      <c r="X15" s="56">
        <f t="shared" si="5"/>
        <v>0</v>
      </c>
      <c r="Y15" s="56">
        <f t="shared" si="6"/>
        <v>0</v>
      </c>
    </row>
    <row r="16" spans="1:25" ht="15">
      <c r="A16" s="50"/>
      <c r="O16" s="54">
        <f t="shared" si="0"/>
        <v>0</v>
      </c>
      <c r="P16" s="54">
        <f t="shared" si="1"/>
        <v>0</v>
      </c>
      <c r="S16" s="54">
        <f ca="1" t="shared" si="2"/>
        <v>0</v>
      </c>
      <c r="T16" s="54">
        <f t="shared" si="3"/>
        <v>0</v>
      </c>
      <c r="U16" s="54">
        <f>_xlfn.IFERROR(VLOOKUP(E16,APOIO_TIPOSCURSOS!A:D,3,0),"")</f>
        <v>0</v>
      </c>
      <c r="V16" s="54">
        <f t="shared" si="4"/>
        <v>0</v>
      </c>
      <c r="W16" s="56">
        <f>_xlfn.IFERROR(VLOOKUP(E16,APOIO_TIPOSCURSOS!A:B,2,0),"")</f>
        <v>0</v>
      </c>
      <c r="X16" s="56">
        <f t="shared" si="5"/>
        <v>0</v>
      </c>
      <c r="Y16" s="56">
        <f t="shared" si="6"/>
        <v>0</v>
      </c>
    </row>
    <row r="17" spans="1:25" ht="15">
      <c r="A17" s="50"/>
      <c r="O17" s="54">
        <f t="shared" si="0"/>
        <v>0</v>
      </c>
      <c r="P17" s="54">
        <f t="shared" si="1"/>
        <v>0</v>
      </c>
      <c r="S17" s="54">
        <f ca="1" t="shared" si="2"/>
        <v>0</v>
      </c>
      <c r="T17" s="54">
        <f t="shared" si="3"/>
        <v>0</v>
      </c>
      <c r="U17" s="54">
        <f>_xlfn.IFERROR(VLOOKUP(E17,APOIO_TIPOSCURSOS!A:D,3,0),"")</f>
        <v>0</v>
      </c>
      <c r="V17" s="54">
        <f t="shared" si="4"/>
        <v>0</v>
      </c>
      <c r="W17" s="56">
        <f>_xlfn.IFERROR(VLOOKUP(E17,APOIO_TIPOSCURSOS!A:B,2,0),"")</f>
        <v>0</v>
      </c>
      <c r="X17" s="56">
        <f t="shared" si="5"/>
        <v>0</v>
      </c>
      <c r="Y17" s="56">
        <f t="shared" si="6"/>
        <v>0</v>
      </c>
    </row>
    <row r="18" spans="1:25" ht="15">
      <c r="A18" s="50"/>
      <c r="O18" s="54">
        <f t="shared" si="0"/>
        <v>0</v>
      </c>
      <c r="P18" s="54">
        <f t="shared" si="1"/>
        <v>0</v>
      </c>
      <c r="S18" s="54">
        <f ca="1" t="shared" si="2"/>
        <v>0</v>
      </c>
      <c r="T18" s="54">
        <f t="shared" si="3"/>
        <v>0</v>
      </c>
      <c r="U18" s="54">
        <f>_xlfn.IFERROR(VLOOKUP(E18,APOIO_TIPOSCURSOS!A:D,3,0),"")</f>
        <v>0</v>
      </c>
      <c r="V18" s="54">
        <f t="shared" si="4"/>
        <v>0</v>
      </c>
      <c r="W18" s="56">
        <f>_xlfn.IFERROR(VLOOKUP(E18,APOIO_TIPOSCURSOS!A:B,2,0),"")</f>
        <v>0</v>
      </c>
      <c r="X18" s="56">
        <f t="shared" si="5"/>
        <v>0</v>
      </c>
      <c r="Y18" s="56">
        <f t="shared" si="6"/>
        <v>0</v>
      </c>
    </row>
    <row r="19" spans="1:25" ht="15">
      <c r="A19" s="50"/>
      <c r="O19" s="54">
        <f t="shared" si="0"/>
        <v>0</v>
      </c>
      <c r="P19" s="54">
        <f t="shared" si="1"/>
        <v>0</v>
      </c>
      <c r="S19" s="54">
        <f ca="1" t="shared" si="2"/>
        <v>0</v>
      </c>
      <c r="T19" s="54">
        <f t="shared" si="3"/>
        <v>0</v>
      </c>
      <c r="U19" s="54">
        <f>_xlfn.IFERROR(VLOOKUP(E19,APOIO_TIPOSCURSOS!A:D,3,0),"")</f>
        <v>0</v>
      </c>
      <c r="V19" s="54">
        <f t="shared" si="4"/>
        <v>0</v>
      </c>
      <c r="W19" s="56">
        <f>_xlfn.IFERROR(VLOOKUP(E19,APOIO_TIPOSCURSOS!A:B,2,0),"")</f>
        <v>0</v>
      </c>
      <c r="X19" s="56">
        <f t="shared" si="5"/>
        <v>0</v>
      </c>
      <c r="Y19" s="56">
        <f t="shared" si="6"/>
        <v>0</v>
      </c>
    </row>
    <row r="20" spans="1:25" ht="15">
      <c r="A20" s="50"/>
      <c r="O20" s="54">
        <f t="shared" si="0"/>
        <v>0</v>
      </c>
      <c r="P20" s="54">
        <f t="shared" si="1"/>
        <v>0</v>
      </c>
      <c r="S20" s="54">
        <f ca="1" t="shared" si="2"/>
        <v>0</v>
      </c>
      <c r="T20" s="54">
        <f t="shared" si="3"/>
        <v>0</v>
      </c>
      <c r="U20" s="54">
        <f>_xlfn.IFERROR(VLOOKUP(E20,APOIO_TIPOSCURSOS!A:D,3,0),"")</f>
        <v>0</v>
      </c>
      <c r="V20" s="54">
        <f t="shared" si="4"/>
        <v>0</v>
      </c>
      <c r="W20" s="56">
        <f>_xlfn.IFERROR(VLOOKUP(E20,APOIO_TIPOSCURSOS!A:B,2,0),"")</f>
        <v>0</v>
      </c>
      <c r="X20" s="56">
        <f t="shared" si="5"/>
        <v>0</v>
      </c>
      <c r="Y20" s="56">
        <f t="shared" si="6"/>
        <v>0</v>
      </c>
    </row>
    <row r="21" spans="1:25" ht="15">
      <c r="A21" s="50"/>
      <c r="O21" s="54">
        <f t="shared" si="0"/>
        <v>0</v>
      </c>
      <c r="P21" s="54">
        <f t="shared" si="1"/>
        <v>0</v>
      </c>
      <c r="S21" s="54">
        <f ca="1" t="shared" si="2"/>
        <v>0</v>
      </c>
      <c r="T21" s="54">
        <f t="shared" si="3"/>
        <v>0</v>
      </c>
      <c r="U21" s="54">
        <f>_xlfn.IFERROR(VLOOKUP(E21,APOIO_TIPOSCURSOS!A:D,3,0),"")</f>
        <v>0</v>
      </c>
      <c r="V21" s="54">
        <f t="shared" si="4"/>
        <v>0</v>
      </c>
      <c r="W21" s="56">
        <f>_xlfn.IFERROR(VLOOKUP(E21,APOIO_TIPOSCURSOS!A:B,2,0),"")</f>
        <v>0</v>
      </c>
      <c r="X21" s="56">
        <f t="shared" si="5"/>
        <v>0</v>
      </c>
      <c r="Y21" s="56">
        <f t="shared" si="6"/>
        <v>0</v>
      </c>
    </row>
    <row r="22" spans="1:25" ht="15">
      <c r="A22" s="50"/>
      <c r="O22" s="54">
        <f t="shared" si="0"/>
        <v>0</v>
      </c>
      <c r="P22" s="54">
        <f t="shared" si="1"/>
        <v>0</v>
      </c>
      <c r="S22" s="54">
        <f ca="1" t="shared" si="2"/>
        <v>0</v>
      </c>
      <c r="T22" s="54">
        <f t="shared" si="3"/>
        <v>0</v>
      </c>
      <c r="U22" s="54">
        <f>_xlfn.IFERROR(VLOOKUP(E22,APOIO_TIPOSCURSOS!A:D,3,0),"")</f>
        <v>0</v>
      </c>
      <c r="V22" s="54">
        <f t="shared" si="4"/>
        <v>0</v>
      </c>
      <c r="W22" s="56">
        <f>_xlfn.IFERROR(VLOOKUP(E22,APOIO_TIPOSCURSOS!A:B,2,0),"")</f>
        <v>0</v>
      </c>
      <c r="X22" s="56">
        <f t="shared" si="5"/>
        <v>0</v>
      </c>
      <c r="Y22" s="56">
        <f t="shared" si="6"/>
        <v>0</v>
      </c>
    </row>
    <row r="23" spans="1:25" ht="15">
      <c r="A23" s="50"/>
      <c r="O23" s="54">
        <f t="shared" si="0"/>
        <v>0</v>
      </c>
      <c r="P23" s="54">
        <f t="shared" si="1"/>
        <v>0</v>
      </c>
      <c r="S23" s="54">
        <f ca="1" t="shared" si="2"/>
        <v>0</v>
      </c>
      <c r="T23" s="54">
        <f t="shared" si="3"/>
        <v>0</v>
      </c>
      <c r="U23" s="54">
        <f>_xlfn.IFERROR(VLOOKUP(E23,APOIO_TIPOSCURSOS!A:D,3,0),"")</f>
        <v>0</v>
      </c>
      <c r="V23" s="54">
        <f t="shared" si="4"/>
        <v>0</v>
      </c>
      <c r="W23" s="56">
        <f>_xlfn.IFERROR(VLOOKUP(E23,APOIO_TIPOSCURSOS!A:B,2,0),"")</f>
        <v>0</v>
      </c>
      <c r="X23" s="56">
        <f t="shared" si="5"/>
        <v>0</v>
      </c>
      <c r="Y23" s="56">
        <f t="shared" si="6"/>
        <v>0</v>
      </c>
    </row>
    <row r="24" spans="1:25" ht="15">
      <c r="A24" s="50"/>
      <c r="O24" s="54">
        <f t="shared" si="0"/>
        <v>0</v>
      </c>
      <c r="P24" s="54">
        <f t="shared" si="1"/>
        <v>0</v>
      </c>
      <c r="S24" s="54">
        <f ca="1" t="shared" si="2"/>
        <v>0</v>
      </c>
      <c r="T24" s="54">
        <f t="shared" si="3"/>
        <v>0</v>
      </c>
      <c r="U24" s="54">
        <f>_xlfn.IFERROR(VLOOKUP(E24,APOIO_TIPOSCURSOS!A:D,3,0),"")</f>
        <v>0</v>
      </c>
      <c r="V24" s="54">
        <f t="shared" si="4"/>
        <v>0</v>
      </c>
      <c r="W24" s="56">
        <f>_xlfn.IFERROR(VLOOKUP(E24,APOIO_TIPOSCURSOS!A:B,2,0),"")</f>
        <v>0</v>
      </c>
      <c r="X24" s="56">
        <f t="shared" si="5"/>
        <v>0</v>
      </c>
      <c r="Y24" s="56">
        <f t="shared" si="6"/>
        <v>0</v>
      </c>
    </row>
    <row r="25" spans="1:25" ht="15">
      <c r="A25" s="50"/>
      <c r="O25" s="54">
        <f t="shared" si="0"/>
        <v>0</v>
      </c>
      <c r="P25" s="54">
        <f t="shared" si="1"/>
        <v>0</v>
      </c>
      <c r="S25" s="54">
        <f ca="1" t="shared" si="2"/>
        <v>0</v>
      </c>
      <c r="T25" s="54">
        <f t="shared" si="3"/>
        <v>0</v>
      </c>
      <c r="U25" s="54">
        <f>_xlfn.IFERROR(VLOOKUP(E25,APOIO_TIPOSCURSOS!A:D,3,0),"")</f>
        <v>0</v>
      </c>
      <c r="V25" s="54">
        <f t="shared" si="4"/>
        <v>0</v>
      </c>
      <c r="W25" s="56">
        <f>_xlfn.IFERROR(VLOOKUP(E25,APOIO_TIPOSCURSOS!A:B,2,0),"")</f>
        <v>0</v>
      </c>
      <c r="X25" s="56">
        <f t="shared" si="5"/>
        <v>0</v>
      </c>
      <c r="Y25" s="56">
        <f t="shared" si="6"/>
        <v>0</v>
      </c>
    </row>
    <row r="26" spans="1:25" ht="15">
      <c r="A26" s="50"/>
      <c r="O26" s="54">
        <f t="shared" si="0"/>
        <v>0</v>
      </c>
      <c r="P26" s="54">
        <f t="shared" si="1"/>
        <v>0</v>
      </c>
      <c r="S26" s="54">
        <f ca="1" t="shared" si="2"/>
        <v>0</v>
      </c>
      <c r="T26" s="54">
        <f t="shared" si="3"/>
        <v>0</v>
      </c>
      <c r="U26" s="54">
        <f>_xlfn.IFERROR(VLOOKUP(E26,APOIO_TIPOSCURSOS!A:D,3,0),"")</f>
        <v>0</v>
      </c>
      <c r="V26" s="54">
        <f t="shared" si="4"/>
        <v>0</v>
      </c>
      <c r="W26" s="56">
        <f>_xlfn.IFERROR(VLOOKUP(E26,APOIO_TIPOSCURSOS!A:B,2,0),"")</f>
        <v>0</v>
      </c>
      <c r="X26" s="56">
        <f t="shared" si="5"/>
        <v>0</v>
      </c>
      <c r="Y26" s="56">
        <f t="shared" si="6"/>
        <v>0</v>
      </c>
    </row>
    <row r="27" spans="1:25" ht="15">
      <c r="A27" s="50"/>
      <c r="O27" s="54">
        <f t="shared" si="0"/>
        <v>0</v>
      </c>
      <c r="P27" s="54">
        <f t="shared" si="1"/>
        <v>0</v>
      </c>
      <c r="S27" s="54">
        <f ca="1" t="shared" si="2"/>
        <v>0</v>
      </c>
      <c r="T27" s="54">
        <f t="shared" si="3"/>
        <v>0</v>
      </c>
      <c r="U27" s="54">
        <f>_xlfn.IFERROR(VLOOKUP(E27,APOIO_TIPOSCURSOS!A:D,3,0),"")</f>
        <v>0</v>
      </c>
      <c r="V27" s="54">
        <f t="shared" si="4"/>
        <v>0</v>
      </c>
      <c r="W27" s="56">
        <f>_xlfn.IFERROR(VLOOKUP(E27,APOIO_TIPOSCURSOS!A:B,2,0),"")</f>
        <v>0</v>
      </c>
      <c r="X27" s="56">
        <f t="shared" si="5"/>
        <v>0</v>
      </c>
      <c r="Y27" s="56">
        <f t="shared" si="6"/>
        <v>0</v>
      </c>
    </row>
    <row r="28" spans="1:25" ht="15">
      <c r="A28" s="50"/>
      <c r="O28" s="54">
        <f t="shared" si="0"/>
        <v>0</v>
      </c>
      <c r="P28" s="54">
        <f t="shared" si="1"/>
        <v>0</v>
      </c>
      <c r="S28" s="54">
        <f ca="1" t="shared" si="2"/>
        <v>0</v>
      </c>
      <c r="T28" s="54">
        <f t="shared" si="3"/>
        <v>0</v>
      </c>
      <c r="U28" s="54">
        <f>_xlfn.IFERROR(VLOOKUP(E28,APOIO_TIPOSCURSOS!A:D,3,0),"")</f>
        <v>0</v>
      </c>
      <c r="V28" s="54">
        <f t="shared" si="4"/>
        <v>0</v>
      </c>
      <c r="W28" s="56">
        <f>_xlfn.IFERROR(VLOOKUP(E28,APOIO_TIPOSCURSOS!A:B,2,0),"")</f>
        <v>0</v>
      </c>
      <c r="X28" s="56">
        <f t="shared" si="5"/>
        <v>0</v>
      </c>
      <c r="Y28" s="56">
        <f t="shared" si="6"/>
        <v>0</v>
      </c>
    </row>
    <row r="29" spans="1:25" ht="15">
      <c r="A29" s="50"/>
      <c r="O29" s="54">
        <f t="shared" si="0"/>
        <v>0</v>
      </c>
      <c r="P29" s="54">
        <f t="shared" si="1"/>
        <v>0</v>
      </c>
      <c r="S29" s="54">
        <f ca="1" t="shared" si="2"/>
        <v>0</v>
      </c>
      <c r="T29" s="54">
        <f t="shared" si="3"/>
        <v>0</v>
      </c>
      <c r="U29" s="54">
        <f>_xlfn.IFERROR(VLOOKUP(E29,APOIO_TIPOSCURSOS!A:D,3,0),"")</f>
        <v>0</v>
      </c>
      <c r="V29" s="54">
        <f t="shared" si="4"/>
        <v>0</v>
      </c>
      <c r="W29" s="56">
        <f>_xlfn.IFERROR(VLOOKUP(E29,APOIO_TIPOSCURSOS!A:B,2,0),"")</f>
        <v>0</v>
      </c>
      <c r="X29" s="56">
        <f t="shared" si="5"/>
        <v>0</v>
      </c>
      <c r="Y29" s="56">
        <f t="shared" si="6"/>
        <v>0</v>
      </c>
    </row>
    <row r="30" spans="1:25" ht="15">
      <c r="A30" s="50"/>
      <c r="O30" s="54">
        <f t="shared" si="0"/>
        <v>0</v>
      </c>
      <c r="P30" s="54">
        <f t="shared" si="1"/>
        <v>0</v>
      </c>
      <c r="S30" s="54">
        <f ca="1" t="shared" si="2"/>
        <v>0</v>
      </c>
      <c r="T30" s="54">
        <f t="shared" si="3"/>
        <v>0</v>
      </c>
      <c r="U30" s="54">
        <f>_xlfn.IFERROR(VLOOKUP(E30,APOIO_TIPOSCURSOS!A:D,3,0),"")</f>
        <v>0</v>
      </c>
      <c r="V30" s="54">
        <f t="shared" si="4"/>
        <v>0</v>
      </c>
      <c r="W30" s="56">
        <f>_xlfn.IFERROR(VLOOKUP(E30,APOIO_TIPOSCURSOS!A:B,2,0),"")</f>
        <v>0</v>
      </c>
      <c r="X30" s="56">
        <f t="shared" si="5"/>
        <v>0</v>
      </c>
      <c r="Y30" s="56">
        <f t="shared" si="6"/>
        <v>0</v>
      </c>
    </row>
    <row r="31" spans="1:25" ht="15">
      <c r="A31" s="50"/>
      <c r="O31" s="54">
        <f t="shared" si="0"/>
        <v>0</v>
      </c>
      <c r="P31" s="54">
        <f t="shared" si="1"/>
        <v>0</v>
      </c>
      <c r="S31" s="54">
        <f ca="1" t="shared" si="2"/>
        <v>0</v>
      </c>
      <c r="T31" s="54">
        <f t="shared" si="3"/>
        <v>0</v>
      </c>
      <c r="U31" s="54">
        <f>_xlfn.IFERROR(VLOOKUP(E31,APOIO_TIPOSCURSOS!A:D,3,0),"")</f>
        <v>0</v>
      </c>
      <c r="V31" s="54">
        <f t="shared" si="4"/>
        <v>0</v>
      </c>
      <c r="W31" s="56">
        <f>_xlfn.IFERROR(VLOOKUP(E31,APOIO_TIPOSCURSOS!A:B,2,0),"")</f>
        <v>0</v>
      </c>
      <c r="X31" s="56">
        <f t="shared" si="5"/>
        <v>0</v>
      </c>
      <c r="Y31" s="56">
        <f t="shared" si="6"/>
        <v>0</v>
      </c>
    </row>
    <row r="32" spans="1:25" ht="15">
      <c r="A32" s="50"/>
      <c r="O32" s="54">
        <f t="shared" si="0"/>
        <v>0</v>
      </c>
      <c r="P32" s="54">
        <f t="shared" si="1"/>
        <v>0</v>
      </c>
      <c r="S32" s="54">
        <f ca="1" t="shared" si="2"/>
        <v>0</v>
      </c>
      <c r="T32" s="54">
        <f t="shared" si="3"/>
        <v>0</v>
      </c>
      <c r="U32" s="54">
        <f>_xlfn.IFERROR(VLOOKUP(E32,APOIO_TIPOSCURSOS!A:D,3,0),"")</f>
        <v>0</v>
      </c>
      <c r="V32" s="54">
        <f t="shared" si="4"/>
        <v>0</v>
      </c>
      <c r="W32" s="56">
        <f>_xlfn.IFERROR(VLOOKUP(E32,APOIO_TIPOSCURSOS!A:B,2,0),"")</f>
        <v>0</v>
      </c>
      <c r="X32" s="56">
        <f t="shared" si="5"/>
        <v>0</v>
      </c>
      <c r="Y32" s="56">
        <f t="shared" si="6"/>
        <v>0</v>
      </c>
    </row>
    <row r="33" spans="1:25" ht="15">
      <c r="A33" s="50"/>
      <c r="O33" s="54">
        <f t="shared" si="0"/>
        <v>0</v>
      </c>
      <c r="P33" s="54">
        <f t="shared" si="1"/>
        <v>0</v>
      </c>
      <c r="S33" s="54">
        <f ca="1" t="shared" si="2"/>
        <v>0</v>
      </c>
      <c r="T33" s="54">
        <f t="shared" si="3"/>
        <v>0</v>
      </c>
      <c r="U33" s="54">
        <f>_xlfn.IFERROR(VLOOKUP(E33,APOIO_TIPOSCURSOS!A:D,3,0),"")</f>
        <v>0</v>
      </c>
      <c r="V33" s="54">
        <f t="shared" si="4"/>
        <v>0</v>
      </c>
      <c r="W33" s="56">
        <f>_xlfn.IFERROR(VLOOKUP(E33,APOIO_TIPOSCURSOS!A:B,2,0),"")</f>
        <v>0</v>
      </c>
      <c r="X33" s="56">
        <f t="shared" si="5"/>
        <v>0</v>
      </c>
      <c r="Y33" s="56">
        <f t="shared" si="6"/>
        <v>0</v>
      </c>
    </row>
    <row r="34" spans="1:25" ht="15">
      <c r="A34" s="50"/>
      <c r="O34" s="54">
        <f t="shared" si="0"/>
        <v>0</v>
      </c>
      <c r="P34" s="54">
        <f t="shared" si="1"/>
        <v>0</v>
      </c>
      <c r="S34" s="54">
        <f ca="1" t="shared" si="2"/>
        <v>0</v>
      </c>
      <c r="T34" s="54">
        <f t="shared" si="3"/>
        <v>0</v>
      </c>
      <c r="U34" s="54">
        <f>_xlfn.IFERROR(VLOOKUP(E34,APOIO_TIPOSCURSOS!A:D,3,0),"")</f>
        <v>0</v>
      </c>
      <c r="V34" s="54">
        <f t="shared" si="4"/>
        <v>0</v>
      </c>
      <c r="W34" s="56">
        <f>_xlfn.IFERROR(VLOOKUP(E34,APOIO_TIPOSCURSOS!A:B,2,0),"")</f>
        <v>0</v>
      </c>
      <c r="X34" s="56">
        <f t="shared" si="5"/>
        <v>0</v>
      </c>
      <c r="Y34" s="56">
        <f t="shared" si="6"/>
        <v>0</v>
      </c>
    </row>
    <row r="35" spans="1:25" ht="15">
      <c r="A35" s="50"/>
      <c r="O35" s="54">
        <f t="shared" si="0"/>
        <v>0</v>
      </c>
      <c r="P35" s="54">
        <f t="shared" si="1"/>
        <v>0</v>
      </c>
      <c r="S35" s="54">
        <f ca="1" t="shared" si="2"/>
        <v>0</v>
      </c>
      <c r="T35" s="54">
        <f t="shared" si="3"/>
        <v>0</v>
      </c>
      <c r="U35" s="54">
        <f>_xlfn.IFERROR(VLOOKUP(E35,APOIO_TIPOSCURSOS!A:D,3,0),"")</f>
        <v>0</v>
      </c>
      <c r="V35" s="54">
        <f t="shared" si="4"/>
        <v>0</v>
      </c>
      <c r="W35" s="56">
        <f>_xlfn.IFERROR(VLOOKUP(E35,APOIO_TIPOSCURSOS!A:B,2,0),"")</f>
        <v>0</v>
      </c>
      <c r="X35" s="56">
        <f t="shared" si="5"/>
        <v>0</v>
      </c>
      <c r="Y35" s="56">
        <f t="shared" si="6"/>
        <v>0</v>
      </c>
    </row>
    <row r="36" spans="1:25" ht="15">
      <c r="A36" s="50"/>
      <c r="O36" s="54">
        <f t="shared" si="0"/>
        <v>0</v>
      </c>
      <c r="P36" s="54">
        <f t="shared" si="1"/>
        <v>0</v>
      </c>
      <c r="S36" s="54">
        <f ca="1" t="shared" si="2"/>
        <v>0</v>
      </c>
      <c r="T36" s="54">
        <f t="shared" si="3"/>
        <v>0</v>
      </c>
      <c r="U36" s="54">
        <f>_xlfn.IFERROR(VLOOKUP(E36,APOIO_TIPOSCURSOS!A:D,3,0),"")</f>
        <v>0</v>
      </c>
      <c r="V36" s="54">
        <f t="shared" si="4"/>
        <v>0</v>
      </c>
      <c r="W36" s="56">
        <f>_xlfn.IFERROR(VLOOKUP(E36,APOIO_TIPOSCURSOS!A:B,2,0),"")</f>
        <v>0</v>
      </c>
      <c r="X36" s="56">
        <f t="shared" si="5"/>
        <v>0</v>
      </c>
      <c r="Y36" s="56">
        <f t="shared" si="6"/>
        <v>0</v>
      </c>
    </row>
    <row r="37" spans="1:25" ht="15">
      <c r="A37" s="50"/>
      <c r="O37" s="54">
        <f t="shared" si="0"/>
        <v>0</v>
      </c>
      <c r="P37" s="54">
        <f t="shared" si="1"/>
        <v>0</v>
      </c>
      <c r="S37" s="54">
        <f ca="1" t="shared" si="2"/>
        <v>0</v>
      </c>
      <c r="T37" s="54">
        <f t="shared" si="3"/>
        <v>0</v>
      </c>
      <c r="U37" s="54">
        <f>_xlfn.IFERROR(VLOOKUP(E37,APOIO_TIPOSCURSOS!A:D,3,0),"")</f>
        <v>0</v>
      </c>
      <c r="V37" s="54">
        <f t="shared" si="4"/>
        <v>0</v>
      </c>
      <c r="W37" s="56">
        <f>_xlfn.IFERROR(VLOOKUP(E37,APOIO_TIPOSCURSOS!A:B,2,0),"")</f>
        <v>0</v>
      </c>
      <c r="X37" s="56">
        <f t="shared" si="5"/>
        <v>0</v>
      </c>
      <c r="Y37" s="56">
        <f t="shared" si="6"/>
        <v>0</v>
      </c>
    </row>
    <row r="38" spans="1:25" ht="15">
      <c r="A38" s="50"/>
      <c r="O38" s="54">
        <f t="shared" si="0"/>
        <v>0</v>
      </c>
      <c r="P38" s="54">
        <f t="shared" si="1"/>
        <v>0</v>
      </c>
      <c r="S38" s="54">
        <f ca="1" t="shared" si="2"/>
        <v>0</v>
      </c>
      <c r="T38" s="54">
        <f t="shared" si="3"/>
        <v>0</v>
      </c>
      <c r="U38" s="54">
        <f>_xlfn.IFERROR(VLOOKUP(E38,APOIO_TIPOSCURSOS!A:D,3,0),"")</f>
        <v>0</v>
      </c>
      <c r="V38" s="54">
        <f t="shared" si="4"/>
        <v>0</v>
      </c>
      <c r="W38" s="56">
        <f>_xlfn.IFERROR(VLOOKUP(E38,APOIO_TIPOSCURSOS!A:B,2,0),"")</f>
        <v>0</v>
      </c>
      <c r="X38" s="56">
        <f t="shared" si="5"/>
        <v>0</v>
      </c>
      <c r="Y38" s="56">
        <f t="shared" si="6"/>
        <v>0</v>
      </c>
    </row>
    <row r="39" spans="1:25" ht="15">
      <c r="A39" s="50"/>
      <c r="O39" s="54">
        <f t="shared" si="0"/>
        <v>0</v>
      </c>
      <c r="P39" s="54">
        <f t="shared" si="1"/>
        <v>0</v>
      </c>
      <c r="S39" s="54">
        <f ca="1" t="shared" si="2"/>
        <v>0</v>
      </c>
      <c r="T39" s="54">
        <f t="shared" si="3"/>
        <v>0</v>
      </c>
      <c r="U39" s="54">
        <f>_xlfn.IFERROR(VLOOKUP(E39,APOIO_TIPOSCURSOS!A:D,3,0),"")</f>
        <v>0</v>
      </c>
      <c r="V39" s="54">
        <f t="shared" si="4"/>
        <v>0</v>
      </c>
      <c r="W39" s="56">
        <f>_xlfn.IFERROR(VLOOKUP(E39,APOIO_TIPOSCURSOS!A:B,2,0),"")</f>
        <v>0</v>
      </c>
      <c r="X39" s="56">
        <f t="shared" si="5"/>
        <v>0</v>
      </c>
      <c r="Y39" s="56">
        <f t="shared" si="6"/>
        <v>0</v>
      </c>
    </row>
    <row r="40" spans="1:25" ht="15">
      <c r="A40" s="50"/>
      <c r="O40" s="54">
        <f t="shared" si="0"/>
        <v>0</v>
      </c>
      <c r="P40" s="54">
        <f t="shared" si="1"/>
        <v>0</v>
      </c>
      <c r="S40" s="54">
        <f ca="1" t="shared" si="2"/>
        <v>0</v>
      </c>
      <c r="T40" s="54">
        <f t="shared" si="3"/>
        <v>0</v>
      </c>
      <c r="U40" s="54">
        <f>_xlfn.IFERROR(VLOOKUP(E40,APOIO_TIPOSCURSOS!A:D,3,0),"")</f>
        <v>0</v>
      </c>
      <c r="V40" s="54">
        <f t="shared" si="4"/>
        <v>0</v>
      </c>
      <c r="W40" s="56">
        <f>_xlfn.IFERROR(VLOOKUP(E40,APOIO_TIPOSCURSOS!A:B,2,0),"")</f>
        <v>0</v>
      </c>
      <c r="X40" s="56">
        <f t="shared" si="5"/>
        <v>0</v>
      </c>
      <c r="Y40" s="56">
        <f t="shared" si="6"/>
        <v>0</v>
      </c>
    </row>
    <row r="41" spans="1:25" ht="15">
      <c r="A41" s="50"/>
      <c r="O41" s="54">
        <f t="shared" si="0"/>
        <v>0</v>
      </c>
      <c r="P41" s="54">
        <f t="shared" si="1"/>
        <v>0</v>
      </c>
      <c r="S41" s="54">
        <f ca="1" t="shared" si="2"/>
        <v>0</v>
      </c>
      <c r="T41" s="54">
        <f t="shared" si="3"/>
        <v>0</v>
      </c>
      <c r="U41" s="54">
        <f>_xlfn.IFERROR(VLOOKUP(E41,APOIO_TIPOSCURSOS!A:D,3,0),"")</f>
        <v>0</v>
      </c>
      <c r="V41" s="54">
        <f t="shared" si="4"/>
        <v>0</v>
      </c>
      <c r="W41" s="56">
        <f>_xlfn.IFERROR(VLOOKUP(E41,APOIO_TIPOSCURSOS!A:B,2,0),"")</f>
        <v>0</v>
      </c>
      <c r="X41" s="56">
        <f t="shared" si="5"/>
        <v>0</v>
      </c>
      <c r="Y41" s="56">
        <f t="shared" si="6"/>
        <v>0</v>
      </c>
    </row>
    <row r="42" spans="1:25" ht="15">
      <c r="A42" s="50"/>
      <c r="O42" s="54">
        <f t="shared" si="0"/>
        <v>0</v>
      </c>
      <c r="P42" s="54">
        <f t="shared" si="1"/>
        <v>0</v>
      </c>
      <c r="S42" s="54">
        <f ca="1" t="shared" si="2"/>
        <v>0</v>
      </c>
      <c r="T42" s="54">
        <f t="shared" si="3"/>
        <v>0</v>
      </c>
      <c r="U42" s="54">
        <f>_xlfn.IFERROR(VLOOKUP(E42,APOIO_TIPOSCURSOS!A:D,3,0),"")</f>
        <v>0</v>
      </c>
      <c r="V42" s="54">
        <f t="shared" si="4"/>
        <v>0</v>
      </c>
      <c r="W42" s="56">
        <f>_xlfn.IFERROR(VLOOKUP(E42,APOIO_TIPOSCURSOS!A:B,2,0),"")</f>
        <v>0</v>
      </c>
      <c r="X42" s="56">
        <f t="shared" si="5"/>
        <v>0</v>
      </c>
      <c r="Y42" s="56">
        <f t="shared" si="6"/>
        <v>0</v>
      </c>
    </row>
    <row r="43" spans="1:25" ht="15">
      <c r="A43" s="50"/>
      <c r="O43" s="54">
        <f t="shared" si="0"/>
        <v>0</v>
      </c>
      <c r="P43" s="54">
        <f t="shared" si="1"/>
        <v>0</v>
      </c>
      <c r="S43" s="54">
        <f ca="1" t="shared" si="2"/>
        <v>0</v>
      </c>
      <c r="T43" s="54">
        <f t="shared" si="3"/>
        <v>0</v>
      </c>
      <c r="U43" s="54">
        <f>_xlfn.IFERROR(VLOOKUP(E43,APOIO_TIPOSCURSOS!A:D,3,0),"")</f>
        <v>0</v>
      </c>
      <c r="V43" s="54">
        <f t="shared" si="4"/>
        <v>0</v>
      </c>
      <c r="W43" s="56">
        <f>_xlfn.IFERROR(VLOOKUP(E43,APOIO_TIPOSCURSOS!A:B,2,0),"")</f>
        <v>0</v>
      </c>
      <c r="X43" s="56">
        <f t="shared" si="5"/>
        <v>0</v>
      </c>
      <c r="Y43" s="56">
        <f t="shared" si="6"/>
        <v>0</v>
      </c>
    </row>
    <row r="44" spans="1:25" ht="15">
      <c r="A44" s="50"/>
      <c r="O44" s="54">
        <f t="shared" si="0"/>
        <v>0</v>
      </c>
      <c r="P44" s="54">
        <f t="shared" si="1"/>
        <v>0</v>
      </c>
      <c r="S44" s="54">
        <f ca="1" t="shared" si="2"/>
        <v>0</v>
      </c>
      <c r="T44" s="54">
        <f t="shared" si="3"/>
        <v>0</v>
      </c>
      <c r="U44" s="54">
        <f>_xlfn.IFERROR(VLOOKUP(E44,APOIO_TIPOSCURSOS!A:D,3,0),"")</f>
        <v>0</v>
      </c>
      <c r="V44" s="54">
        <f t="shared" si="4"/>
        <v>0</v>
      </c>
      <c r="W44" s="56">
        <f>_xlfn.IFERROR(VLOOKUP(E44,APOIO_TIPOSCURSOS!A:B,2,0),"")</f>
        <v>0</v>
      </c>
      <c r="X44" s="56">
        <f t="shared" si="5"/>
        <v>0</v>
      </c>
      <c r="Y44" s="56">
        <f t="shared" si="6"/>
        <v>0</v>
      </c>
    </row>
    <row r="45" spans="1:25" ht="15">
      <c r="A45" s="50"/>
      <c r="O45" s="54">
        <f t="shared" si="0"/>
        <v>0</v>
      </c>
      <c r="P45" s="54">
        <f t="shared" si="1"/>
        <v>0</v>
      </c>
      <c r="S45" s="54">
        <f ca="1" t="shared" si="2"/>
        <v>0</v>
      </c>
      <c r="T45" s="54">
        <f t="shared" si="3"/>
        <v>0</v>
      </c>
      <c r="U45" s="54">
        <f>_xlfn.IFERROR(VLOOKUP(E45,APOIO_TIPOSCURSOS!A:D,3,0),"")</f>
        <v>0</v>
      </c>
      <c r="V45" s="54">
        <f t="shared" si="4"/>
        <v>0</v>
      </c>
      <c r="W45" s="56">
        <f>_xlfn.IFERROR(VLOOKUP(E45,APOIO_TIPOSCURSOS!A:B,2,0),"")</f>
        <v>0</v>
      </c>
      <c r="X45" s="56">
        <f t="shared" si="5"/>
        <v>0</v>
      </c>
      <c r="Y45" s="56">
        <f t="shared" si="6"/>
        <v>0</v>
      </c>
    </row>
    <row r="46" spans="1:25" ht="15">
      <c r="A46" s="50"/>
      <c r="O46" s="54">
        <f t="shared" si="0"/>
        <v>0</v>
      </c>
      <c r="P46" s="54">
        <f t="shared" si="1"/>
        <v>0</v>
      </c>
      <c r="S46" s="54">
        <f ca="1" t="shared" si="2"/>
        <v>0</v>
      </c>
      <c r="T46" s="54">
        <f t="shared" si="3"/>
        <v>0</v>
      </c>
      <c r="U46" s="54">
        <f>_xlfn.IFERROR(VLOOKUP(E46,APOIO_TIPOSCURSOS!A:D,3,0),"")</f>
        <v>0</v>
      </c>
      <c r="V46" s="54">
        <f t="shared" si="4"/>
        <v>0</v>
      </c>
      <c r="W46" s="56">
        <f>_xlfn.IFERROR(VLOOKUP(E46,APOIO_TIPOSCURSOS!A:B,2,0),"")</f>
        <v>0</v>
      </c>
      <c r="X46" s="56">
        <f t="shared" si="5"/>
        <v>0</v>
      </c>
      <c r="Y46" s="56">
        <f t="shared" si="6"/>
        <v>0</v>
      </c>
    </row>
    <row r="47" spans="1:25" ht="15">
      <c r="A47" s="50"/>
      <c r="O47" s="54">
        <f t="shared" si="0"/>
        <v>0</v>
      </c>
      <c r="P47" s="54">
        <f t="shared" si="1"/>
        <v>0</v>
      </c>
      <c r="S47" s="54">
        <f ca="1" t="shared" si="2"/>
        <v>0</v>
      </c>
      <c r="T47" s="54">
        <f t="shared" si="3"/>
        <v>0</v>
      </c>
      <c r="U47" s="54">
        <f>_xlfn.IFERROR(VLOOKUP(E47,APOIO_TIPOSCURSOS!A:D,3,0),"")</f>
        <v>0</v>
      </c>
      <c r="V47" s="54">
        <f t="shared" si="4"/>
        <v>0</v>
      </c>
      <c r="W47" s="56">
        <f>_xlfn.IFERROR(VLOOKUP(E47,APOIO_TIPOSCURSOS!A:B,2,0),"")</f>
        <v>0</v>
      </c>
      <c r="X47" s="56">
        <f t="shared" si="5"/>
        <v>0</v>
      </c>
      <c r="Y47" s="56">
        <f t="shared" si="6"/>
        <v>0</v>
      </c>
    </row>
    <row r="48" spans="15:25" ht="15">
      <c r="O48" s="54">
        <f t="shared" si="0"/>
        <v>0</v>
      </c>
      <c r="P48" s="54">
        <f t="shared" si="1"/>
        <v>0</v>
      </c>
      <c r="S48" s="54">
        <f ca="1" t="shared" si="2"/>
        <v>0</v>
      </c>
      <c r="T48" s="54">
        <f t="shared" si="3"/>
        <v>0</v>
      </c>
      <c r="U48" s="54">
        <f>_xlfn.IFERROR(VLOOKUP(E48,APOIO_TIPOSCURSOS!A:D,3,0),"")</f>
        <v>0</v>
      </c>
      <c r="V48" s="54">
        <f t="shared" si="4"/>
        <v>0</v>
      </c>
      <c r="W48" s="56">
        <f>_xlfn.IFERROR(VLOOKUP(E48,APOIO_TIPOSCURSOS!A:B,2,0),"")</f>
        <v>0</v>
      </c>
      <c r="X48" s="56">
        <f t="shared" si="5"/>
        <v>0</v>
      </c>
      <c r="Y48" s="56">
        <f t="shared" si="6"/>
        <v>0</v>
      </c>
    </row>
    <row r="49" spans="15:25" ht="15">
      <c r="O49" s="54">
        <f t="shared" si="0"/>
        <v>0</v>
      </c>
      <c r="P49" s="54">
        <f t="shared" si="1"/>
        <v>0</v>
      </c>
      <c r="S49" s="54">
        <f ca="1" t="shared" si="2"/>
        <v>0</v>
      </c>
      <c r="T49" s="54">
        <f t="shared" si="3"/>
        <v>0</v>
      </c>
      <c r="U49" s="54">
        <f>_xlfn.IFERROR(VLOOKUP(E49,APOIO_TIPOSCURSOS!A:D,3,0),"")</f>
        <v>0</v>
      </c>
      <c r="V49" s="54">
        <f t="shared" si="4"/>
        <v>0</v>
      </c>
      <c r="W49" s="56">
        <f>_xlfn.IFERROR(VLOOKUP(E49,APOIO_TIPOSCURSOS!A:B,2,0),"")</f>
        <v>0</v>
      </c>
      <c r="X49" s="56">
        <f t="shared" si="5"/>
        <v>0</v>
      </c>
      <c r="Y49" s="56">
        <f t="shared" si="6"/>
        <v>0</v>
      </c>
    </row>
    <row r="50" spans="15:25" ht="15">
      <c r="O50" s="54">
        <f t="shared" si="0"/>
        <v>0</v>
      </c>
      <c r="P50" s="54">
        <f t="shared" si="1"/>
        <v>0</v>
      </c>
      <c r="S50" s="54">
        <f ca="1" t="shared" si="2"/>
        <v>0</v>
      </c>
      <c r="T50" s="54">
        <f t="shared" si="3"/>
        <v>0</v>
      </c>
      <c r="U50" s="54">
        <f>_xlfn.IFERROR(VLOOKUP(E50,APOIO_TIPOSCURSOS!A:D,3,0),"")</f>
        <v>0</v>
      </c>
      <c r="V50" s="54">
        <f t="shared" si="4"/>
        <v>0</v>
      </c>
      <c r="W50" s="56">
        <f>_xlfn.IFERROR(VLOOKUP(E50,APOIO_TIPOSCURSOS!A:B,2,0),"")</f>
        <v>0</v>
      </c>
      <c r="X50" s="56">
        <f t="shared" si="5"/>
        <v>0</v>
      </c>
      <c r="Y50" s="56">
        <f t="shared" si="6"/>
        <v>0</v>
      </c>
    </row>
    <row r="51" spans="15:25" ht="15">
      <c r="O51" s="54">
        <f t="shared" si="0"/>
        <v>0</v>
      </c>
      <c r="P51" s="54">
        <f t="shared" si="1"/>
        <v>0</v>
      </c>
      <c r="S51" s="54">
        <f ca="1" t="shared" si="2"/>
        <v>0</v>
      </c>
      <c r="T51" s="54">
        <f t="shared" si="3"/>
        <v>0</v>
      </c>
      <c r="U51" s="54">
        <f>_xlfn.IFERROR(VLOOKUP(E51,APOIO_TIPOSCURSOS!A:D,3,0),"")</f>
        <v>0</v>
      </c>
      <c r="V51" s="54">
        <f t="shared" si="4"/>
        <v>0</v>
      </c>
      <c r="W51" s="56">
        <f>_xlfn.IFERROR(VLOOKUP(E51,APOIO_TIPOSCURSOS!A:B,2,0),"")</f>
        <v>0</v>
      </c>
      <c r="X51" s="56">
        <f t="shared" si="5"/>
        <v>0</v>
      </c>
      <c r="Y51" s="56">
        <f t="shared" si="6"/>
        <v>0</v>
      </c>
    </row>
    <row r="52" spans="15:25" ht="15">
      <c r="O52" s="54">
        <f t="shared" si="0"/>
        <v>0</v>
      </c>
      <c r="P52" s="54">
        <f t="shared" si="1"/>
        <v>0</v>
      </c>
      <c r="S52" s="54">
        <f ca="1" t="shared" si="2"/>
        <v>0</v>
      </c>
      <c r="T52" s="54">
        <f t="shared" si="3"/>
        <v>0</v>
      </c>
      <c r="U52" s="54">
        <f>_xlfn.IFERROR(VLOOKUP(E52,APOIO_TIPOSCURSOS!A:D,3,0),"")</f>
        <v>0</v>
      </c>
      <c r="V52" s="54">
        <f t="shared" si="4"/>
        <v>0</v>
      </c>
      <c r="W52" s="56">
        <f>_xlfn.IFERROR(VLOOKUP(E52,APOIO_TIPOSCURSOS!A:B,2,0),"")</f>
        <v>0</v>
      </c>
      <c r="X52" s="56">
        <f t="shared" si="5"/>
        <v>0</v>
      </c>
      <c r="Y52" s="56">
        <f t="shared" si="6"/>
        <v>0</v>
      </c>
    </row>
    <row r="53" spans="15:25" ht="15">
      <c r="O53" s="54">
        <f t="shared" si="0"/>
        <v>0</v>
      </c>
      <c r="P53" s="54">
        <f t="shared" si="1"/>
        <v>0</v>
      </c>
      <c r="S53" s="54">
        <f ca="1" t="shared" si="2"/>
        <v>0</v>
      </c>
      <c r="T53" s="54">
        <f t="shared" si="3"/>
        <v>0</v>
      </c>
      <c r="U53" s="54">
        <f>_xlfn.IFERROR(VLOOKUP(E53,APOIO_TIPOSCURSOS!A:D,3,0),"")</f>
        <v>0</v>
      </c>
      <c r="V53" s="54">
        <f t="shared" si="4"/>
        <v>0</v>
      </c>
      <c r="W53" s="56">
        <f>_xlfn.IFERROR(VLOOKUP(E53,APOIO_TIPOSCURSOS!A:B,2,0),"")</f>
        <v>0</v>
      </c>
      <c r="X53" s="56">
        <f t="shared" si="5"/>
        <v>0</v>
      </c>
      <c r="Y53" s="56">
        <f t="shared" si="6"/>
        <v>0</v>
      </c>
    </row>
    <row r="54" spans="15:25" ht="15">
      <c r="O54" s="54">
        <f t="shared" si="0"/>
        <v>0</v>
      </c>
      <c r="P54" s="54">
        <f t="shared" si="1"/>
        <v>0</v>
      </c>
      <c r="S54" s="54">
        <f ca="1" t="shared" si="2"/>
        <v>0</v>
      </c>
      <c r="T54" s="54">
        <f t="shared" si="3"/>
        <v>0</v>
      </c>
      <c r="U54" s="54">
        <f>_xlfn.IFERROR(VLOOKUP(E54,APOIO_TIPOSCURSOS!A:D,3,0),"")</f>
        <v>0</v>
      </c>
      <c r="V54" s="54">
        <f t="shared" si="4"/>
        <v>0</v>
      </c>
      <c r="W54" s="56">
        <f>_xlfn.IFERROR(VLOOKUP(E54,APOIO_TIPOSCURSOS!A:B,2,0),"")</f>
        <v>0</v>
      </c>
      <c r="X54" s="56">
        <f t="shared" si="5"/>
        <v>0</v>
      </c>
      <c r="Y54" s="56">
        <f t="shared" si="6"/>
        <v>0</v>
      </c>
    </row>
    <row r="55" spans="15:25" ht="15">
      <c r="O55" s="54">
        <f t="shared" si="0"/>
        <v>0</v>
      </c>
      <c r="P55" s="54">
        <f t="shared" si="1"/>
        <v>0</v>
      </c>
      <c r="S55" s="54">
        <f ca="1" t="shared" si="2"/>
        <v>0</v>
      </c>
      <c r="T55" s="54">
        <f t="shared" si="3"/>
        <v>0</v>
      </c>
      <c r="U55" s="54">
        <f>_xlfn.IFERROR(VLOOKUP(E55,APOIO_TIPOSCURSOS!A:D,3,0),"")</f>
        <v>0</v>
      </c>
      <c r="V55" s="54">
        <f t="shared" si="4"/>
        <v>0</v>
      </c>
      <c r="W55" s="56">
        <f>_xlfn.IFERROR(VLOOKUP(E55,APOIO_TIPOSCURSOS!A:B,2,0),"")</f>
        <v>0</v>
      </c>
      <c r="X55" s="56">
        <f t="shared" si="5"/>
        <v>0</v>
      </c>
      <c r="Y55" s="56">
        <f t="shared" si="6"/>
        <v>0</v>
      </c>
    </row>
    <row r="56" spans="15:25" ht="15">
      <c r="O56" s="54">
        <f t="shared" si="0"/>
        <v>0</v>
      </c>
      <c r="P56" s="54">
        <f t="shared" si="1"/>
        <v>0</v>
      </c>
      <c r="S56" s="54">
        <f ca="1" t="shared" si="2"/>
        <v>0</v>
      </c>
      <c r="T56" s="54">
        <f t="shared" si="3"/>
        <v>0</v>
      </c>
      <c r="U56" s="54">
        <f>_xlfn.IFERROR(VLOOKUP(E56,APOIO_TIPOSCURSOS!A:D,3,0),"")</f>
        <v>0</v>
      </c>
      <c r="V56" s="54">
        <f t="shared" si="4"/>
        <v>0</v>
      </c>
      <c r="W56" s="56">
        <f>_xlfn.IFERROR(VLOOKUP(E56,APOIO_TIPOSCURSOS!A:B,2,0),"")</f>
        <v>0</v>
      </c>
      <c r="X56" s="56">
        <f t="shared" si="5"/>
        <v>0</v>
      </c>
      <c r="Y56" s="56">
        <f t="shared" si="6"/>
        <v>0</v>
      </c>
    </row>
    <row r="57" spans="15:25" ht="15">
      <c r="O57" s="54">
        <f t="shared" si="0"/>
        <v>0</v>
      </c>
      <c r="P57" s="54">
        <f t="shared" si="1"/>
        <v>0</v>
      </c>
      <c r="S57" s="54">
        <f ca="1" t="shared" si="2"/>
        <v>0</v>
      </c>
      <c r="T57" s="54">
        <f t="shared" si="3"/>
        <v>0</v>
      </c>
      <c r="U57" s="54">
        <f>_xlfn.IFERROR(VLOOKUP(E57,APOIO_TIPOSCURSOS!A:D,3,0),"")</f>
        <v>0</v>
      </c>
      <c r="V57" s="54">
        <f t="shared" si="4"/>
        <v>0</v>
      </c>
      <c r="W57" s="56">
        <f>_xlfn.IFERROR(VLOOKUP(E57,APOIO_TIPOSCURSOS!A:B,2,0),"")</f>
        <v>0</v>
      </c>
      <c r="X57" s="56">
        <f t="shared" si="5"/>
        <v>0</v>
      </c>
      <c r="Y57" s="56">
        <f t="shared" si="6"/>
        <v>0</v>
      </c>
    </row>
    <row r="58" spans="15:25" ht="15">
      <c r="O58" s="54">
        <f t="shared" si="0"/>
        <v>0</v>
      </c>
      <c r="P58" s="54">
        <f t="shared" si="1"/>
        <v>0</v>
      </c>
      <c r="S58" s="54">
        <f ca="1" t="shared" si="2"/>
        <v>0</v>
      </c>
      <c r="T58" s="54">
        <f t="shared" si="3"/>
        <v>0</v>
      </c>
      <c r="U58" s="54">
        <f>_xlfn.IFERROR(VLOOKUP(E58,APOIO_TIPOSCURSOS!A:D,3,0),"")</f>
        <v>0</v>
      </c>
      <c r="V58" s="54">
        <f t="shared" si="4"/>
        <v>0</v>
      </c>
      <c r="W58" s="56">
        <f>_xlfn.IFERROR(VLOOKUP(E58,APOIO_TIPOSCURSOS!A:B,2,0),"")</f>
        <v>0</v>
      </c>
      <c r="X58" s="56">
        <f t="shared" si="5"/>
        <v>0</v>
      </c>
      <c r="Y58" s="56">
        <f t="shared" si="6"/>
        <v>0</v>
      </c>
    </row>
    <row r="59" spans="15:25" ht="15">
      <c r="O59" s="54">
        <f t="shared" si="0"/>
        <v>0</v>
      </c>
      <c r="P59" s="54">
        <f t="shared" si="1"/>
        <v>0</v>
      </c>
      <c r="S59" s="54">
        <f ca="1" t="shared" si="2"/>
        <v>0</v>
      </c>
      <c r="T59" s="54">
        <f t="shared" si="3"/>
        <v>0</v>
      </c>
      <c r="U59" s="54">
        <f>_xlfn.IFERROR(VLOOKUP(E59,APOIO_TIPOSCURSOS!A:D,3,0),"")</f>
        <v>0</v>
      </c>
      <c r="V59" s="54">
        <f t="shared" si="4"/>
        <v>0</v>
      </c>
      <c r="W59" s="56">
        <f>_xlfn.IFERROR(VLOOKUP(E59,APOIO_TIPOSCURSOS!A:B,2,0),"")</f>
        <v>0</v>
      </c>
      <c r="X59" s="56">
        <f t="shared" si="5"/>
        <v>0</v>
      </c>
      <c r="Y59" s="56">
        <f t="shared" si="6"/>
        <v>0</v>
      </c>
    </row>
    <row r="60" spans="15:25" ht="15">
      <c r="O60" s="54">
        <f t="shared" si="0"/>
        <v>0</v>
      </c>
      <c r="P60" s="54">
        <f t="shared" si="1"/>
        <v>0</v>
      </c>
      <c r="S60" s="54">
        <f ca="1" t="shared" si="2"/>
        <v>0</v>
      </c>
      <c r="T60" s="54">
        <f t="shared" si="3"/>
        <v>0</v>
      </c>
      <c r="U60" s="54">
        <f>_xlfn.IFERROR(VLOOKUP(E60,APOIO_TIPOSCURSOS!A:D,3,0),"")</f>
        <v>0</v>
      </c>
      <c r="V60" s="54">
        <f t="shared" si="4"/>
        <v>0</v>
      </c>
      <c r="W60" s="56">
        <f>_xlfn.IFERROR(VLOOKUP(E60,APOIO_TIPOSCURSOS!A:B,2,0),"")</f>
        <v>0</v>
      </c>
      <c r="X60" s="56">
        <f t="shared" si="5"/>
        <v>0</v>
      </c>
      <c r="Y60" s="56">
        <f t="shared" si="6"/>
        <v>0</v>
      </c>
    </row>
    <row r="61" spans="15:25" ht="15">
      <c r="O61" s="54">
        <f t="shared" si="0"/>
        <v>0</v>
      </c>
      <c r="P61" s="54">
        <f t="shared" si="1"/>
        <v>0</v>
      </c>
      <c r="S61" s="54">
        <f ca="1" t="shared" si="2"/>
        <v>0</v>
      </c>
      <c r="T61" s="54">
        <f t="shared" si="3"/>
        <v>0</v>
      </c>
      <c r="U61" s="54">
        <f>_xlfn.IFERROR(VLOOKUP(E61,APOIO_TIPOSCURSOS!A:D,3,0),"")</f>
        <v>0</v>
      </c>
      <c r="V61" s="54">
        <f t="shared" si="4"/>
        <v>0</v>
      </c>
      <c r="W61" s="56">
        <f>_xlfn.IFERROR(VLOOKUP(E61,APOIO_TIPOSCURSOS!A:B,2,0),"")</f>
        <v>0</v>
      </c>
      <c r="X61" s="56">
        <f t="shared" si="5"/>
        <v>0</v>
      </c>
      <c r="Y61" s="56">
        <f t="shared" si="6"/>
        <v>0</v>
      </c>
    </row>
    <row r="62" spans="15:25" ht="15">
      <c r="O62" s="54">
        <f t="shared" si="0"/>
        <v>0</v>
      </c>
      <c r="P62" s="54">
        <f t="shared" si="1"/>
        <v>0</v>
      </c>
      <c r="S62" s="54">
        <f ca="1" t="shared" si="2"/>
        <v>0</v>
      </c>
      <c r="T62" s="54">
        <f t="shared" si="3"/>
        <v>0</v>
      </c>
      <c r="U62" s="54">
        <f>_xlfn.IFERROR(VLOOKUP(E62,APOIO_TIPOSCURSOS!A:D,3,0),"")</f>
        <v>0</v>
      </c>
      <c r="V62" s="54">
        <f t="shared" si="4"/>
        <v>0</v>
      </c>
      <c r="W62" s="56">
        <f>_xlfn.IFERROR(VLOOKUP(E62,APOIO_TIPOSCURSOS!A:B,2,0),"")</f>
        <v>0</v>
      </c>
      <c r="X62" s="56">
        <f t="shared" si="5"/>
        <v>0</v>
      </c>
      <c r="Y62" s="56">
        <f t="shared" si="6"/>
        <v>0</v>
      </c>
    </row>
    <row r="63" spans="15:25" ht="15">
      <c r="O63" s="54">
        <f t="shared" si="0"/>
        <v>0</v>
      </c>
      <c r="P63" s="54">
        <f t="shared" si="1"/>
        <v>0</v>
      </c>
      <c r="S63" s="54">
        <f ca="1" t="shared" si="2"/>
        <v>0</v>
      </c>
      <c r="T63" s="54">
        <f t="shared" si="3"/>
        <v>0</v>
      </c>
      <c r="U63" s="54">
        <f>_xlfn.IFERROR(VLOOKUP(E63,APOIO_TIPOSCURSOS!A:D,3,0),"")</f>
        <v>0</v>
      </c>
      <c r="V63" s="54">
        <f t="shared" si="4"/>
        <v>0</v>
      </c>
      <c r="W63" s="56">
        <f>_xlfn.IFERROR(VLOOKUP(E63,APOIO_TIPOSCURSOS!A:B,2,0),"")</f>
        <v>0</v>
      </c>
      <c r="X63" s="56">
        <f t="shared" si="5"/>
        <v>0</v>
      </c>
      <c r="Y63" s="56">
        <f t="shared" si="6"/>
        <v>0</v>
      </c>
    </row>
    <row r="64" spans="15:25" ht="15">
      <c r="O64" s="54">
        <f t="shared" si="0"/>
        <v>0</v>
      </c>
      <c r="P64" s="54">
        <f t="shared" si="1"/>
        <v>0</v>
      </c>
      <c r="S64" s="54">
        <f ca="1" t="shared" si="2"/>
        <v>0</v>
      </c>
      <c r="T64" s="54">
        <f t="shared" si="3"/>
        <v>0</v>
      </c>
      <c r="U64" s="54">
        <f>_xlfn.IFERROR(VLOOKUP(E64,APOIO_TIPOSCURSOS!A:D,3,0),"")</f>
        <v>0</v>
      </c>
      <c r="V64" s="54">
        <f t="shared" si="4"/>
        <v>0</v>
      </c>
      <c r="W64" s="56">
        <f>_xlfn.IFERROR(VLOOKUP(E64,APOIO_TIPOSCURSOS!A:B,2,0),"")</f>
        <v>0</v>
      </c>
      <c r="X64" s="56">
        <f t="shared" si="5"/>
        <v>0</v>
      </c>
      <c r="Y64" s="56">
        <f t="shared" si="6"/>
        <v>0</v>
      </c>
    </row>
    <row r="65" spans="15:25" ht="15">
      <c r="O65" s="54">
        <f t="shared" si="0"/>
        <v>0</v>
      </c>
      <c r="P65" s="54">
        <f t="shared" si="1"/>
        <v>0</v>
      </c>
      <c r="S65" s="54">
        <f ca="1" t="shared" si="2"/>
        <v>0</v>
      </c>
      <c r="T65" s="54">
        <f t="shared" si="3"/>
        <v>0</v>
      </c>
      <c r="U65" s="54">
        <f>_xlfn.IFERROR(VLOOKUP(E65,APOIO_TIPOSCURSOS!A:D,3,0),"")</f>
        <v>0</v>
      </c>
      <c r="V65" s="54">
        <f t="shared" si="4"/>
        <v>0</v>
      </c>
      <c r="W65" s="56">
        <f>_xlfn.IFERROR(VLOOKUP(E65,APOIO_TIPOSCURSOS!A:B,2,0),"")</f>
        <v>0</v>
      </c>
      <c r="X65" s="56">
        <f t="shared" si="5"/>
        <v>0</v>
      </c>
      <c r="Y65" s="56">
        <f t="shared" si="6"/>
        <v>0</v>
      </c>
    </row>
    <row r="66" spans="15:25" ht="15">
      <c r="O66" s="54">
        <f t="shared" si="0"/>
        <v>0</v>
      </c>
      <c r="P66" s="54">
        <f t="shared" si="1"/>
        <v>0</v>
      </c>
      <c r="S66" s="54">
        <f ca="1" t="shared" si="2"/>
        <v>0</v>
      </c>
      <c r="T66" s="54">
        <f t="shared" si="3"/>
        <v>0</v>
      </c>
      <c r="U66" s="54">
        <f>_xlfn.IFERROR(VLOOKUP(E66,APOIO_TIPOSCURSOS!A:D,3,0),"")</f>
        <v>0</v>
      </c>
      <c r="V66" s="54">
        <f t="shared" si="4"/>
        <v>0</v>
      </c>
      <c r="W66" s="56">
        <f>_xlfn.IFERROR(VLOOKUP(E66,APOIO_TIPOSCURSOS!A:B,2,0),"")</f>
        <v>0</v>
      </c>
      <c r="X66" s="56">
        <f t="shared" si="5"/>
        <v>0</v>
      </c>
      <c r="Y66" s="56">
        <f t="shared" si="6"/>
        <v>0</v>
      </c>
    </row>
    <row r="67" spans="15:25" ht="15">
      <c r="O67" s="54">
        <f t="shared" si="0"/>
        <v>0</v>
      </c>
      <c r="P67" s="54">
        <f t="shared" si="1"/>
        <v>0</v>
      </c>
      <c r="S67" s="54">
        <f ca="1" t="shared" si="2"/>
        <v>0</v>
      </c>
      <c r="T67" s="54">
        <f t="shared" si="3"/>
        <v>0</v>
      </c>
      <c r="U67" s="54">
        <f>_xlfn.IFERROR(VLOOKUP(E67,APOIO_TIPOSCURSOS!A:D,3,0),"")</f>
        <v>0</v>
      </c>
      <c r="V67" s="54">
        <f t="shared" si="4"/>
        <v>0</v>
      </c>
      <c r="W67" s="56">
        <f>_xlfn.IFERROR(VLOOKUP(E67,APOIO_TIPOSCURSOS!A:B,2,0),"")</f>
        <v>0</v>
      </c>
      <c r="X67" s="56">
        <f t="shared" si="5"/>
        <v>0</v>
      </c>
      <c r="Y67" s="56">
        <f t="shared" si="6"/>
        <v>0</v>
      </c>
    </row>
    <row r="68" spans="15:25" ht="15">
      <c r="O68" s="54">
        <f t="shared" si="0"/>
        <v>0</v>
      </c>
      <c r="P68" s="54">
        <f t="shared" si="1"/>
        <v>0</v>
      </c>
      <c r="S68" s="54">
        <f ca="1" t="shared" si="2"/>
        <v>0</v>
      </c>
      <c r="T68" s="54">
        <f t="shared" si="3"/>
        <v>0</v>
      </c>
      <c r="U68" s="54">
        <f>_xlfn.IFERROR(VLOOKUP(E68,APOIO_TIPOSCURSOS!A:D,3,0),"")</f>
        <v>0</v>
      </c>
      <c r="V68" s="54">
        <f t="shared" si="4"/>
        <v>0</v>
      </c>
      <c r="W68" s="56">
        <f>_xlfn.IFERROR(VLOOKUP(E68,APOIO_TIPOSCURSOS!A:B,2,0),"")</f>
        <v>0</v>
      </c>
      <c r="X68" s="56">
        <f t="shared" si="5"/>
        <v>0</v>
      </c>
      <c r="Y68" s="56">
        <f t="shared" si="6"/>
        <v>0</v>
      </c>
    </row>
    <row r="69" spans="15:25" ht="15">
      <c r="O69" s="54">
        <f t="shared" si="0"/>
        <v>0</v>
      </c>
      <c r="P69" s="54">
        <f t="shared" si="1"/>
        <v>0</v>
      </c>
      <c r="S69" s="54">
        <f ca="1" t="shared" si="2"/>
        <v>0</v>
      </c>
      <c r="T69" s="54">
        <f t="shared" si="3"/>
        <v>0</v>
      </c>
      <c r="U69" s="54">
        <f>_xlfn.IFERROR(VLOOKUP(E69,APOIO_TIPOSCURSOS!A:D,3,0),"")</f>
        <v>0</v>
      </c>
      <c r="V69" s="54">
        <f t="shared" si="4"/>
        <v>0</v>
      </c>
      <c r="W69" s="56">
        <f>_xlfn.IFERROR(VLOOKUP(E69,APOIO_TIPOSCURSOS!A:B,2,0),"")</f>
        <v>0</v>
      </c>
      <c r="X69" s="56">
        <f t="shared" si="5"/>
        <v>0</v>
      </c>
      <c r="Y69" s="56">
        <f t="shared" si="6"/>
        <v>0</v>
      </c>
    </row>
    <row r="70" spans="15:25" ht="15">
      <c r="O70" s="54">
        <f t="shared" si="0"/>
        <v>0</v>
      </c>
      <c r="P70" s="54">
        <f t="shared" si="1"/>
        <v>0</v>
      </c>
      <c r="S70" s="54">
        <f ca="1" t="shared" si="2"/>
        <v>0</v>
      </c>
      <c r="T70" s="54">
        <f t="shared" si="3"/>
        <v>0</v>
      </c>
      <c r="U70" s="54">
        <f>_xlfn.IFERROR(VLOOKUP(E70,APOIO_TIPOSCURSOS!A:D,3,0),"")</f>
        <v>0</v>
      </c>
      <c r="V70" s="54">
        <f t="shared" si="4"/>
        <v>0</v>
      </c>
      <c r="W70" s="56">
        <f>_xlfn.IFERROR(VLOOKUP(E70,APOIO_TIPOSCURSOS!A:B,2,0),"")</f>
        <v>0</v>
      </c>
      <c r="X70" s="56">
        <f t="shared" si="5"/>
        <v>0</v>
      </c>
      <c r="Y70" s="56">
        <f t="shared" si="6"/>
        <v>0</v>
      </c>
    </row>
    <row r="71" spans="15:25" ht="15">
      <c r="O71" s="54">
        <f t="shared" si="0"/>
        <v>0</v>
      </c>
      <c r="P71" s="54">
        <f t="shared" si="1"/>
        <v>0</v>
      </c>
      <c r="S71" s="54">
        <f ca="1" t="shared" si="2"/>
        <v>0</v>
      </c>
      <c r="T71" s="54">
        <f t="shared" si="3"/>
        <v>0</v>
      </c>
      <c r="U71" s="54">
        <f>_xlfn.IFERROR(VLOOKUP(E71,APOIO_TIPOSCURSOS!A:D,3,0),"")</f>
        <v>0</v>
      </c>
      <c r="V71" s="54">
        <f t="shared" si="4"/>
        <v>0</v>
      </c>
      <c r="W71" s="56">
        <f>_xlfn.IFERROR(VLOOKUP(E71,APOIO_TIPOSCURSOS!A:B,2,0),"")</f>
        <v>0</v>
      </c>
      <c r="X71" s="56">
        <f t="shared" si="5"/>
        <v>0</v>
      </c>
      <c r="Y71" s="56">
        <f t="shared" si="6"/>
        <v>0</v>
      </c>
    </row>
    <row r="72" spans="15:25" ht="15">
      <c r="O72" s="54">
        <f t="shared" si="0"/>
        <v>0</v>
      </c>
      <c r="P72" s="54">
        <f t="shared" si="1"/>
        <v>0</v>
      </c>
      <c r="S72" s="54">
        <f ca="1" t="shared" si="2"/>
        <v>0</v>
      </c>
      <c r="T72" s="54">
        <f t="shared" si="3"/>
        <v>0</v>
      </c>
      <c r="U72" s="54">
        <f>_xlfn.IFERROR(VLOOKUP(E72,APOIO_TIPOSCURSOS!A:D,3,0),"")</f>
        <v>0</v>
      </c>
      <c r="V72" s="54">
        <f t="shared" si="4"/>
        <v>0</v>
      </c>
      <c r="W72" s="56">
        <f>_xlfn.IFERROR(VLOOKUP(E72,APOIO_TIPOSCURSOS!A:B,2,0),"")</f>
        <v>0</v>
      </c>
      <c r="X72" s="56">
        <f t="shared" si="5"/>
        <v>0</v>
      </c>
      <c r="Y72" s="56">
        <f t="shared" si="6"/>
        <v>0</v>
      </c>
    </row>
    <row r="73" spans="15:25" ht="15">
      <c r="O73" s="54">
        <f t="shared" si="0"/>
        <v>0</v>
      </c>
      <c r="P73" s="54">
        <f t="shared" si="1"/>
        <v>0</v>
      </c>
      <c r="S73" s="54">
        <f ca="1" t="shared" si="2"/>
        <v>0</v>
      </c>
      <c r="T73" s="54">
        <f t="shared" si="3"/>
        <v>0</v>
      </c>
      <c r="U73" s="54">
        <f>_xlfn.IFERROR(VLOOKUP(E73,APOIO_TIPOSCURSOS!A:D,3,0),"")</f>
        <v>0</v>
      </c>
      <c r="V73" s="54">
        <f t="shared" si="4"/>
        <v>0</v>
      </c>
      <c r="W73" s="56">
        <f>_xlfn.IFERROR(VLOOKUP(E73,APOIO_TIPOSCURSOS!A:B,2,0),"")</f>
        <v>0</v>
      </c>
      <c r="X73" s="56">
        <f t="shared" si="5"/>
        <v>0</v>
      </c>
      <c r="Y73" s="56">
        <f t="shared" si="6"/>
        <v>0</v>
      </c>
    </row>
    <row r="74" spans="15:25" ht="15">
      <c r="O74" s="54">
        <f t="shared" si="0"/>
        <v>0</v>
      </c>
      <c r="P74" s="54">
        <f t="shared" si="1"/>
        <v>0</v>
      </c>
      <c r="S74" s="54">
        <f ca="1" t="shared" si="2"/>
        <v>0</v>
      </c>
      <c r="T74" s="54">
        <f t="shared" si="3"/>
        <v>0</v>
      </c>
      <c r="U74" s="54">
        <f>_xlfn.IFERROR(VLOOKUP(E74,APOIO_TIPOSCURSOS!A:D,3,0),"")</f>
        <v>0</v>
      </c>
      <c r="V74" s="54">
        <f t="shared" si="4"/>
        <v>0</v>
      </c>
      <c r="W74" s="56">
        <f>_xlfn.IFERROR(VLOOKUP(E74,APOIO_TIPOSCURSOS!A:B,2,0),"")</f>
        <v>0</v>
      </c>
      <c r="X74" s="56">
        <f t="shared" si="5"/>
        <v>0</v>
      </c>
      <c r="Y74" s="56">
        <f t="shared" si="6"/>
        <v>0</v>
      </c>
    </row>
    <row r="75" spans="15:25" ht="15">
      <c r="O75" s="54">
        <f t="shared" si="0"/>
        <v>0</v>
      </c>
      <c r="P75" s="54">
        <f t="shared" si="1"/>
        <v>0</v>
      </c>
      <c r="S75" s="54">
        <f ca="1" t="shared" si="2"/>
        <v>0</v>
      </c>
      <c r="T75" s="54">
        <f t="shared" si="3"/>
        <v>0</v>
      </c>
      <c r="U75" s="54">
        <f>_xlfn.IFERROR(VLOOKUP(E75,APOIO_TIPOSCURSOS!A:D,3,0),"")</f>
        <v>0</v>
      </c>
      <c r="V75" s="54">
        <f t="shared" si="4"/>
        <v>0</v>
      </c>
      <c r="W75" s="56">
        <f>_xlfn.IFERROR(VLOOKUP(E75,APOIO_TIPOSCURSOS!A:B,2,0),"")</f>
        <v>0</v>
      </c>
      <c r="X75" s="56">
        <f t="shared" si="5"/>
        <v>0</v>
      </c>
      <c r="Y75" s="56">
        <f t="shared" si="6"/>
        <v>0</v>
      </c>
    </row>
    <row r="76" spans="15:25" ht="15">
      <c r="O76" s="54">
        <f t="shared" si="0"/>
        <v>0</v>
      </c>
      <c r="P76" s="54">
        <f t="shared" si="1"/>
        <v>0</v>
      </c>
      <c r="S76" s="54">
        <f ca="1" t="shared" si="2"/>
        <v>0</v>
      </c>
      <c r="T76" s="54">
        <f t="shared" si="3"/>
        <v>0</v>
      </c>
      <c r="U76" s="54">
        <f>_xlfn.IFERROR(VLOOKUP(E76,APOIO_TIPOSCURSOS!A:D,3,0),"")</f>
        <v>0</v>
      </c>
      <c r="V76" s="54">
        <f t="shared" si="4"/>
        <v>0</v>
      </c>
      <c r="W76" s="56">
        <f>_xlfn.IFERROR(VLOOKUP(E76,APOIO_TIPOSCURSOS!A:B,2,0),"")</f>
        <v>0</v>
      </c>
      <c r="X76" s="56">
        <f t="shared" si="5"/>
        <v>0</v>
      </c>
      <c r="Y76" s="56">
        <f t="shared" si="6"/>
        <v>0</v>
      </c>
    </row>
    <row r="77" spans="15:25" ht="15">
      <c r="O77" s="54">
        <f t="shared" si="0"/>
        <v>0</v>
      </c>
      <c r="P77" s="54">
        <f t="shared" si="1"/>
        <v>0</v>
      </c>
      <c r="S77" s="54">
        <f ca="1" t="shared" si="2"/>
        <v>0</v>
      </c>
      <c r="T77" s="54">
        <f t="shared" si="3"/>
        <v>0</v>
      </c>
      <c r="U77" s="54">
        <f>_xlfn.IFERROR(VLOOKUP(E77,APOIO_TIPOSCURSOS!A:D,3,0),"")</f>
        <v>0</v>
      </c>
      <c r="V77" s="54">
        <f t="shared" si="4"/>
        <v>0</v>
      </c>
      <c r="W77" s="56">
        <f>_xlfn.IFERROR(VLOOKUP(E77,APOIO_TIPOSCURSOS!A:B,2,0),"")</f>
        <v>0</v>
      </c>
      <c r="X77" s="56">
        <f t="shared" si="5"/>
        <v>0</v>
      </c>
      <c r="Y77" s="56">
        <f t="shared" si="6"/>
        <v>0</v>
      </c>
    </row>
    <row r="78" spans="15:25" ht="15">
      <c r="O78" s="54">
        <f t="shared" si="0"/>
        <v>0</v>
      </c>
      <c r="P78" s="54">
        <f t="shared" si="1"/>
        <v>0</v>
      </c>
      <c r="S78" s="54">
        <f ca="1" t="shared" si="2"/>
        <v>0</v>
      </c>
      <c r="T78" s="54">
        <f t="shared" si="3"/>
        <v>0</v>
      </c>
      <c r="U78" s="54">
        <f>_xlfn.IFERROR(VLOOKUP(E78,APOIO_TIPOSCURSOS!A:D,3,0),"")</f>
        <v>0</v>
      </c>
      <c r="V78" s="54">
        <f t="shared" si="4"/>
        <v>0</v>
      </c>
      <c r="W78" s="56">
        <f>_xlfn.IFERROR(VLOOKUP(E78,APOIO_TIPOSCURSOS!A:B,2,0),"")</f>
        <v>0</v>
      </c>
      <c r="X78" s="56">
        <f t="shared" si="5"/>
        <v>0</v>
      </c>
      <c r="Y78" s="56">
        <f t="shared" si="6"/>
        <v>0</v>
      </c>
    </row>
    <row r="79" spans="15:25" ht="15">
      <c r="O79" s="54">
        <f t="shared" si="0"/>
        <v>0</v>
      </c>
      <c r="P79" s="54">
        <f t="shared" si="1"/>
        <v>0</v>
      </c>
      <c r="S79" s="54">
        <f ca="1" t="shared" si="2"/>
        <v>0</v>
      </c>
      <c r="T79" s="54">
        <f t="shared" si="3"/>
        <v>0</v>
      </c>
      <c r="U79" s="54">
        <f>_xlfn.IFERROR(VLOOKUP(E79,APOIO_TIPOSCURSOS!A:D,3,0),"")</f>
        <v>0</v>
      </c>
      <c r="V79" s="54">
        <f t="shared" si="4"/>
        <v>0</v>
      </c>
      <c r="W79" s="56">
        <f>_xlfn.IFERROR(VLOOKUP(E79,APOIO_TIPOSCURSOS!A:B,2,0),"")</f>
        <v>0</v>
      </c>
      <c r="X79" s="56">
        <f t="shared" si="5"/>
        <v>0</v>
      </c>
      <c r="Y79" s="56">
        <f t="shared" si="6"/>
        <v>0</v>
      </c>
    </row>
    <row r="80" spans="15:25" ht="15">
      <c r="O80" s="54">
        <f t="shared" si="0"/>
        <v>0</v>
      </c>
      <c r="P80" s="54">
        <f t="shared" si="1"/>
        <v>0</v>
      </c>
      <c r="S80" s="54">
        <f ca="1" t="shared" si="2"/>
        <v>0</v>
      </c>
      <c r="T80" s="54">
        <f t="shared" si="3"/>
        <v>0</v>
      </c>
      <c r="U80" s="54">
        <f>_xlfn.IFERROR(VLOOKUP(E80,APOIO_TIPOSCURSOS!A:D,3,0),"")</f>
        <v>0</v>
      </c>
      <c r="V80" s="54">
        <f t="shared" si="4"/>
        <v>0</v>
      </c>
      <c r="W80" s="56">
        <f>_xlfn.IFERROR(VLOOKUP(E80,APOIO_TIPOSCURSOS!A:B,2,0),"")</f>
        <v>0</v>
      </c>
      <c r="X80" s="56">
        <f t="shared" si="5"/>
        <v>0</v>
      </c>
      <c r="Y80" s="56">
        <f t="shared" si="6"/>
        <v>0</v>
      </c>
    </row>
    <row r="81" spans="15:25" ht="15">
      <c r="O81" s="54">
        <f t="shared" si="0"/>
        <v>0</v>
      </c>
      <c r="P81" s="54">
        <f t="shared" si="1"/>
        <v>0</v>
      </c>
      <c r="S81" s="54">
        <f ca="1" t="shared" si="2"/>
        <v>0</v>
      </c>
      <c r="T81" s="54">
        <f t="shared" si="3"/>
        <v>0</v>
      </c>
      <c r="U81" s="54">
        <f>_xlfn.IFERROR(VLOOKUP(E81,APOIO_TIPOSCURSOS!A:D,3,0),"")</f>
        <v>0</v>
      </c>
      <c r="V81" s="54">
        <f t="shared" si="4"/>
        <v>0</v>
      </c>
      <c r="W81" s="56">
        <f>_xlfn.IFERROR(VLOOKUP(E81,APOIO_TIPOSCURSOS!A:B,2,0),"")</f>
        <v>0</v>
      </c>
      <c r="X81" s="56">
        <f t="shared" si="5"/>
        <v>0</v>
      </c>
      <c r="Y81" s="56">
        <f t="shared" si="6"/>
        <v>0</v>
      </c>
    </row>
    <row r="82" spans="15:25" ht="15">
      <c r="O82" s="54">
        <f t="shared" si="0"/>
        <v>0</v>
      </c>
      <c r="P82" s="54">
        <f t="shared" si="1"/>
        <v>0</v>
      </c>
      <c r="S82" s="54">
        <f ca="1" t="shared" si="2"/>
        <v>0</v>
      </c>
      <c r="T82" s="54">
        <f t="shared" si="3"/>
        <v>0</v>
      </c>
      <c r="U82" s="54">
        <f>_xlfn.IFERROR(VLOOKUP(E82,APOIO_TIPOSCURSOS!A:D,3,0),"")</f>
        <v>0</v>
      </c>
      <c r="V82" s="54">
        <f t="shared" si="4"/>
        <v>0</v>
      </c>
      <c r="W82" s="56">
        <f>_xlfn.IFERROR(VLOOKUP(E82,APOIO_TIPOSCURSOS!A:B,2,0),"")</f>
        <v>0</v>
      </c>
      <c r="X82" s="56">
        <f t="shared" si="5"/>
        <v>0</v>
      </c>
      <c r="Y82" s="56">
        <f t="shared" si="6"/>
        <v>0</v>
      </c>
    </row>
    <row r="83" spans="15:25" ht="15">
      <c r="O83" s="54">
        <f t="shared" si="0"/>
        <v>0</v>
      </c>
      <c r="P83" s="54">
        <f t="shared" si="1"/>
        <v>0</v>
      </c>
      <c r="S83" s="54">
        <f ca="1" t="shared" si="2"/>
        <v>0</v>
      </c>
      <c r="T83" s="54">
        <f t="shared" si="3"/>
        <v>0</v>
      </c>
      <c r="U83" s="54">
        <f>_xlfn.IFERROR(VLOOKUP(E83,APOIO_TIPOSCURSOS!A:D,3,0),"")</f>
        <v>0</v>
      </c>
      <c r="V83" s="54">
        <f t="shared" si="4"/>
        <v>0</v>
      </c>
      <c r="W83" s="56">
        <f>_xlfn.IFERROR(VLOOKUP(E83,APOIO_TIPOSCURSOS!A:B,2,0),"")</f>
        <v>0</v>
      </c>
      <c r="X83" s="56">
        <f t="shared" si="5"/>
        <v>0</v>
      </c>
      <c r="Y83" s="56">
        <f t="shared" si="6"/>
        <v>0</v>
      </c>
    </row>
    <row r="84" spans="15:25" ht="15">
      <c r="O84" s="54">
        <f t="shared" si="0"/>
        <v>0</v>
      </c>
      <c r="P84" s="54">
        <f t="shared" si="1"/>
        <v>0</v>
      </c>
      <c r="S84" s="54">
        <f ca="1" t="shared" si="2"/>
        <v>0</v>
      </c>
      <c r="T84" s="54">
        <f t="shared" si="3"/>
        <v>0</v>
      </c>
      <c r="U84" s="54">
        <f>_xlfn.IFERROR(VLOOKUP(E84,APOIO_TIPOSCURSOS!A:D,3,0),"")</f>
        <v>0</v>
      </c>
      <c r="V84" s="54">
        <f t="shared" si="4"/>
        <v>0</v>
      </c>
      <c r="W84" s="56">
        <f>_xlfn.IFERROR(VLOOKUP(E84,APOIO_TIPOSCURSOS!A:B,2,0),"")</f>
        <v>0</v>
      </c>
      <c r="X84" s="56">
        <f t="shared" si="5"/>
        <v>0</v>
      </c>
      <c r="Y84" s="56">
        <f t="shared" si="6"/>
        <v>0</v>
      </c>
    </row>
    <row r="85" spans="15:25" ht="15">
      <c r="O85" s="54">
        <f t="shared" si="0"/>
        <v>0</v>
      </c>
      <c r="P85" s="54">
        <f t="shared" si="1"/>
        <v>0</v>
      </c>
      <c r="S85" s="54">
        <f ca="1" t="shared" si="2"/>
        <v>0</v>
      </c>
      <c r="T85" s="54">
        <f t="shared" si="3"/>
        <v>0</v>
      </c>
      <c r="U85" s="54">
        <f>_xlfn.IFERROR(VLOOKUP(E85,APOIO_TIPOSCURSOS!A:D,3,0),"")</f>
        <v>0</v>
      </c>
      <c r="V85" s="54">
        <f t="shared" si="4"/>
        <v>0</v>
      </c>
      <c r="W85" s="56">
        <f>_xlfn.IFERROR(VLOOKUP(E85,APOIO_TIPOSCURSOS!A:B,2,0),"")</f>
        <v>0</v>
      </c>
      <c r="X85" s="56">
        <f t="shared" si="5"/>
        <v>0</v>
      </c>
      <c r="Y85" s="56">
        <f t="shared" si="6"/>
        <v>0</v>
      </c>
    </row>
    <row r="86" spans="15:25" ht="15">
      <c r="O86" s="54">
        <f t="shared" si="0"/>
        <v>0</v>
      </c>
      <c r="P86" s="54">
        <f t="shared" si="1"/>
        <v>0</v>
      </c>
      <c r="S86" s="54">
        <f ca="1" t="shared" si="2"/>
        <v>0</v>
      </c>
      <c r="T86" s="54">
        <f t="shared" si="3"/>
        <v>0</v>
      </c>
      <c r="U86" s="54">
        <f>_xlfn.IFERROR(VLOOKUP(E86,APOIO_TIPOSCURSOS!A:D,3,0),"")</f>
        <v>0</v>
      </c>
      <c r="V86" s="54">
        <f t="shared" si="4"/>
        <v>0</v>
      </c>
      <c r="W86" s="56">
        <f>_xlfn.IFERROR(VLOOKUP(E86,APOIO_TIPOSCURSOS!A:B,2,0),"")</f>
        <v>0</v>
      </c>
      <c r="X86" s="56">
        <f t="shared" si="5"/>
        <v>0</v>
      </c>
      <c r="Y86" s="56">
        <f t="shared" si="6"/>
        <v>0</v>
      </c>
    </row>
    <row r="87" spans="15:25" ht="15">
      <c r="O87" s="54">
        <f t="shared" si="0"/>
        <v>0</v>
      </c>
      <c r="P87" s="54">
        <f t="shared" si="1"/>
        <v>0</v>
      </c>
      <c r="S87" s="54">
        <f ca="1" t="shared" si="2"/>
        <v>0</v>
      </c>
      <c r="T87" s="54">
        <f t="shared" si="3"/>
        <v>0</v>
      </c>
      <c r="U87" s="54">
        <f>_xlfn.IFERROR(VLOOKUP(E87,APOIO_TIPOSCURSOS!A:D,3,0),"")</f>
        <v>0</v>
      </c>
      <c r="V87" s="54">
        <f t="shared" si="4"/>
        <v>0</v>
      </c>
      <c r="W87" s="56">
        <f>_xlfn.IFERROR(VLOOKUP(E87,APOIO_TIPOSCURSOS!A:B,2,0),"")</f>
        <v>0</v>
      </c>
      <c r="X87" s="56">
        <f t="shared" si="5"/>
        <v>0</v>
      </c>
      <c r="Y87" s="56">
        <f t="shared" si="6"/>
        <v>0</v>
      </c>
    </row>
    <row r="88" spans="15:25" ht="15">
      <c r="O88" s="54">
        <f t="shared" si="0"/>
        <v>0</v>
      </c>
      <c r="P88" s="54">
        <f t="shared" si="1"/>
        <v>0</v>
      </c>
      <c r="S88" s="54">
        <f ca="1" t="shared" si="2"/>
        <v>0</v>
      </c>
      <c r="T88" s="54">
        <f t="shared" si="3"/>
        <v>0</v>
      </c>
      <c r="U88" s="54">
        <f>_xlfn.IFERROR(VLOOKUP(E88,APOIO_TIPOSCURSOS!A:D,3,0),"")</f>
        <v>0</v>
      </c>
      <c r="V88" s="54">
        <f t="shared" si="4"/>
        <v>0</v>
      </c>
      <c r="W88" s="56">
        <f>_xlfn.IFERROR(VLOOKUP(E88,APOIO_TIPOSCURSOS!A:B,2,0),"")</f>
        <v>0</v>
      </c>
      <c r="X88" s="56">
        <f t="shared" si="5"/>
        <v>0</v>
      </c>
      <c r="Y88" s="56">
        <f t="shared" si="6"/>
        <v>0</v>
      </c>
    </row>
    <row r="89" spans="15:25" ht="15">
      <c r="O89" s="54">
        <f t="shared" si="0"/>
        <v>0</v>
      </c>
      <c r="P89" s="54">
        <f t="shared" si="1"/>
        <v>0</v>
      </c>
      <c r="S89" s="54">
        <f ca="1" t="shared" si="2"/>
        <v>0</v>
      </c>
      <c r="T89" s="54">
        <f t="shared" si="3"/>
        <v>0</v>
      </c>
      <c r="U89" s="54">
        <f>_xlfn.IFERROR(VLOOKUP(E89,APOIO_TIPOSCURSOS!A:D,3,0),"")</f>
        <v>0</v>
      </c>
      <c r="V89" s="54">
        <f t="shared" si="4"/>
        <v>0</v>
      </c>
      <c r="W89" s="56">
        <f>_xlfn.IFERROR(VLOOKUP(E89,APOIO_TIPOSCURSOS!A:B,2,0),"")</f>
        <v>0</v>
      </c>
      <c r="X89" s="56">
        <f t="shared" si="5"/>
        <v>0</v>
      </c>
      <c r="Y89" s="56">
        <f t="shared" si="6"/>
        <v>0</v>
      </c>
    </row>
    <row r="90" spans="15:25" ht="15">
      <c r="O90" s="54">
        <f t="shared" si="0"/>
        <v>0</v>
      </c>
      <c r="P90" s="54">
        <f t="shared" si="1"/>
        <v>0</v>
      </c>
      <c r="S90" s="54">
        <f ca="1" t="shared" si="2"/>
        <v>0</v>
      </c>
      <c r="T90" s="54">
        <f t="shared" si="3"/>
        <v>0</v>
      </c>
      <c r="U90" s="54">
        <f>_xlfn.IFERROR(VLOOKUP(E90,APOIO_TIPOSCURSOS!A:D,3,0),"")</f>
        <v>0</v>
      </c>
      <c r="V90" s="54">
        <f t="shared" si="4"/>
        <v>0</v>
      </c>
      <c r="W90" s="56">
        <f>_xlfn.IFERROR(VLOOKUP(E90,APOIO_TIPOSCURSOS!A:B,2,0),"")</f>
        <v>0</v>
      </c>
      <c r="X90" s="56">
        <f t="shared" si="5"/>
        <v>0</v>
      </c>
      <c r="Y90" s="56">
        <f t="shared" si="6"/>
        <v>0</v>
      </c>
    </row>
    <row r="91" spans="15:25" ht="15">
      <c r="O91" s="54">
        <f t="shared" si="0"/>
        <v>0</v>
      </c>
      <c r="P91" s="54">
        <f t="shared" si="1"/>
        <v>0</v>
      </c>
      <c r="S91" s="54">
        <f ca="1" t="shared" si="2"/>
        <v>0</v>
      </c>
      <c r="T91" s="54">
        <f t="shared" si="3"/>
        <v>0</v>
      </c>
      <c r="U91" s="54">
        <f>_xlfn.IFERROR(VLOOKUP(E91,APOIO_TIPOSCURSOS!A:D,3,0),"")</f>
        <v>0</v>
      </c>
      <c r="V91" s="54">
        <f t="shared" si="4"/>
        <v>0</v>
      </c>
      <c r="W91" s="56">
        <f>_xlfn.IFERROR(VLOOKUP(E91,APOIO_TIPOSCURSOS!A:B,2,0),"")</f>
        <v>0</v>
      </c>
      <c r="X91" s="56">
        <f t="shared" si="5"/>
        <v>0</v>
      </c>
      <c r="Y91" s="56">
        <f t="shared" si="6"/>
        <v>0</v>
      </c>
    </row>
    <row r="92" spans="15:25" ht="15">
      <c r="O92" s="54">
        <f t="shared" si="0"/>
        <v>0</v>
      </c>
      <c r="P92" s="54">
        <f t="shared" si="1"/>
        <v>0</v>
      </c>
      <c r="S92" s="54">
        <f ca="1" t="shared" si="2"/>
        <v>0</v>
      </c>
      <c r="T92" s="54">
        <f t="shared" si="3"/>
        <v>0</v>
      </c>
      <c r="U92" s="54">
        <f>_xlfn.IFERROR(VLOOKUP(E92,APOIO_TIPOSCURSOS!A:D,3,0),"")</f>
        <v>0</v>
      </c>
      <c r="V92" s="54">
        <f t="shared" si="4"/>
        <v>0</v>
      </c>
      <c r="W92" s="56">
        <f>_xlfn.IFERROR(VLOOKUP(E92,APOIO_TIPOSCURSOS!A:B,2,0),"")</f>
        <v>0</v>
      </c>
      <c r="X92" s="56">
        <f t="shared" si="5"/>
        <v>0</v>
      </c>
      <c r="Y92" s="56">
        <f t="shared" si="6"/>
        <v>0</v>
      </c>
    </row>
    <row r="93" spans="15:25" ht="15">
      <c r="O93" s="54">
        <f t="shared" si="0"/>
        <v>0</v>
      </c>
      <c r="P93" s="54">
        <f t="shared" si="1"/>
        <v>0</v>
      </c>
      <c r="S93" s="54">
        <f ca="1" t="shared" si="2"/>
        <v>0</v>
      </c>
      <c r="T93" s="54">
        <f t="shared" si="3"/>
        <v>0</v>
      </c>
      <c r="U93" s="54">
        <f>_xlfn.IFERROR(VLOOKUP(E93,APOIO_TIPOSCURSOS!A:D,3,0),"")</f>
        <v>0</v>
      </c>
      <c r="V93" s="54">
        <f t="shared" si="4"/>
        <v>0</v>
      </c>
      <c r="W93" s="56">
        <f>_xlfn.IFERROR(VLOOKUP(E93,APOIO_TIPOSCURSOS!A:B,2,0),"")</f>
        <v>0</v>
      </c>
      <c r="X93" s="56">
        <f t="shared" si="5"/>
        <v>0</v>
      </c>
      <c r="Y93" s="56">
        <f t="shared" si="6"/>
        <v>0</v>
      </c>
    </row>
    <row r="94" spans="15:25" ht="15">
      <c r="O94" s="54">
        <f t="shared" si="0"/>
        <v>0</v>
      </c>
      <c r="P94" s="54">
        <f t="shared" si="1"/>
        <v>0</v>
      </c>
      <c r="S94" s="54">
        <f ca="1" t="shared" si="2"/>
        <v>0</v>
      </c>
      <c r="T94" s="54">
        <f t="shared" si="3"/>
        <v>0</v>
      </c>
      <c r="U94" s="54">
        <f>_xlfn.IFERROR(VLOOKUP(E94,APOIO_TIPOSCURSOS!A:D,3,0),"")</f>
        <v>0</v>
      </c>
      <c r="V94" s="54">
        <f t="shared" si="4"/>
        <v>0</v>
      </c>
      <c r="W94" s="56">
        <f>_xlfn.IFERROR(VLOOKUP(E94,APOIO_TIPOSCURSOS!A:B,2,0),"")</f>
        <v>0</v>
      </c>
      <c r="X94" s="56">
        <f t="shared" si="5"/>
        <v>0</v>
      </c>
      <c r="Y94" s="56">
        <f t="shared" si="6"/>
        <v>0</v>
      </c>
    </row>
    <row r="95" spans="15:25" ht="15">
      <c r="O95" s="54">
        <f t="shared" si="0"/>
        <v>0</v>
      </c>
      <c r="P95" s="54">
        <f t="shared" si="1"/>
        <v>0</v>
      </c>
      <c r="S95" s="54">
        <f ca="1" t="shared" si="2"/>
        <v>0</v>
      </c>
      <c r="T95" s="54">
        <f t="shared" si="3"/>
        <v>0</v>
      </c>
      <c r="U95" s="54">
        <f>_xlfn.IFERROR(VLOOKUP(E95,APOIO_TIPOSCURSOS!A:D,3,0),"")</f>
        <v>0</v>
      </c>
      <c r="V95" s="54">
        <f t="shared" si="4"/>
        <v>0</v>
      </c>
      <c r="W95" s="56">
        <f>_xlfn.IFERROR(VLOOKUP(E95,APOIO_TIPOSCURSOS!A:B,2,0),"")</f>
        <v>0</v>
      </c>
      <c r="X95" s="56">
        <f t="shared" si="5"/>
        <v>0</v>
      </c>
      <c r="Y95" s="56">
        <f t="shared" si="6"/>
        <v>0</v>
      </c>
    </row>
    <row r="96" spans="15:25" ht="15">
      <c r="O96" s="54">
        <f t="shared" si="0"/>
        <v>0</v>
      </c>
      <c r="P96" s="54">
        <f t="shared" si="1"/>
        <v>0</v>
      </c>
      <c r="S96" s="54">
        <f ca="1" t="shared" si="2"/>
        <v>0</v>
      </c>
      <c r="T96" s="54">
        <f t="shared" si="3"/>
        <v>0</v>
      </c>
      <c r="U96" s="54">
        <f>_xlfn.IFERROR(VLOOKUP(E96,APOIO_TIPOSCURSOS!A:D,3,0),"")</f>
        <v>0</v>
      </c>
      <c r="V96" s="54">
        <f t="shared" si="4"/>
        <v>0</v>
      </c>
      <c r="W96" s="56">
        <f>_xlfn.IFERROR(VLOOKUP(E96,APOIO_TIPOSCURSOS!A:B,2,0),"")</f>
        <v>0</v>
      </c>
      <c r="X96" s="56">
        <f t="shared" si="5"/>
        <v>0</v>
      </c>
      <c r="Y96" s="56">
        <f t="shared" si="6"/>
        <v>0</v>
      </c>
    </row>
    <row r="97" spans="15:25" ht="15">
      <c r="O97" s="54">
        <f t="shared" si="0"/>
        <v>0</v>
      </c>
      <c r="P97" s="54">
        <f t="shared" si="1"/>
        <v>0</v>
      </c>
      <c r="S97" s="54">
        <f ca="1" t="shared" si="2"/>
        <v>0</v>
      </c>
      <c r="T97" s="54">
        <f t="shared" si="3"/>
        <v>0</v>
      </c>
      <c r="U97" s="54">
        <f>_xlfn.IFERROR(VLOOKUP(E97,APOIO_TIPOSCURSOS!A:D,3,0),"")</f>
        <v>0</v>
      </c>
      <c r="V97" s="54">
        <f t="shared" si="4"/>
        <v>0</v>
      </c>
      <c r="W97" s="56">
        <f>_xlfn.IFERROR(VLOOKUP(E97,APOIO_TIPOSCURSOS!A:B,2,0),"")</f>
        <v>0</v>
      </c>
      <c r="X97" s="56">
        <f t="shared" si="5"/>
        <v>0</v>
      </c>
      <c r="Y97" s="56">
        <f t="shared" si="6"/>
        <v>0</v>
      </c>
    </row>
    <row r="98" spans="15:25" ht="15">
      <c r="O98" s="54">
        <f t="shared" si="0"/>
        <v>0</v>
      </c>
      <c r="P98" s="54">
        <f t="shared" si="1"/>
        <v>0</v>
      </c>
      <c r="S98" s="54">
        <f ca="1" t="shared" si="2"/>
        <v>0</v>
      </c>
      <c r="T98" s="54">
        <f t="shared" si="3"/>
        <v>0</v>
      </c>
      <c r="U98" s="54">
        <f>_xlfn.IFERROR(VLOOKUP(E98,APOIO_TIPOSCURSOS!A:D,3,0),"")</f>
        <v>0</v>
      </c>
      <c r="V98" s="54">
        <f t="shared" si="4"/>
        <v>0</v>
      </c>
      <c r="W98" s="56">
        <f>_xlfn.IFERROR(VLOOKUP(E98,APOIO_TIPOSCURSOS!A:B,2,0),"")</f>
        <v>0</v>
      </c>
      <c r="X98" s="56">
        <f t="shared" si="5"/>
        <v>0</v>
      </c>
      <c r="Y98" s="56">
        <f t="shared" si="6"/>
        <v>0</v>
      </c>
    </row>
    <row r="99" spans="15:25" ht="15">
      <c r="O99" s="54">
        <f t="shared" si="0"/>
        <v>0</v>
      </c>
      <c r="P99" s="54">
        <f t="shared" si="1"/>
        <v>0</v>
      </c>
      <c r="S99" s="54">
        <f ca="1" t="shared" si="2"/>
        <v>0</v>
      </c>
      <c r="T99" s="54">
        <f t="shared" si="3"/>
        <v>0</v>
      </c>
      <c r="U99" s="54">
        <f>_xlfn.IFERROR(VLOOKUP(E99,APOIO_TIPOSCURSOS!A:D,3,0),"")</f>
        <v>0</v>
      </c>
      <c r="V99" s="54">
        <f t="shared" si="4"/>
        <v>0</v>
      </c>
      <c r="W99" s="56">
        <f>_xlfn.IFERROR(VLOOKUP(E99,APOIO_TIPOSCURSOS!A:B,2,0),"")</f>
        <v>0</v>
      </c>
      <c r="X99" s="56">
        <f t="shared" si="5"/>
        <v>0</v>
      </c>
      <c r="Y99" s="56">
        <f t="shared" si="6"/>
        <v>0</v>
      </c>
    </row>
    <row r="100" spans="15:25" ht="15">
      <c r="O100" s="54">
        <f t="shared" si="0"/>
        <v>0</v>
      </c>
      <c r="P100" s="54">
        <f t="shared" si="1"/>
        <v>0</v>
      </c>
      <c r="S100" s="54">
        <f ca="1" t="shared" si="2"/>
        <v>0</v>
      </c>
      <c r="T100" s="54">
        <f t="shared" si="3"/>
        <v>0</v>
      </c>
      <c r="U100" s="54">
        <f>_xlfn.IFERROR(VLOOKUP(E100,APOIO_TIPOSCURSOS!A:D,3,0),"")</f>
        <v>0</v>
      </c>
      <c r="V100" s="54">
        <f t="shared" si="4"/>
        <v>0</v>
      </c>
      <c r="W100" s="56">
        <f>_xlfn.IFERROR(VLOOKUP(E100,APOIO_TIPOSCURSOS!A:B,2,0),"")</f>
        <v>0</v>
      </c>
      <c r="X100" s="56">
        <f t="shared" si="5"/>
        <v>0</v>
      </c>
      <c r="Y100" s="56">
        <f t="shared" si="6"/>
        <v>0</v>
      </c>
    </row>
    <row r="101" spans="15:25" ht="15">
      <c r="O101" s="54">
        <f t="shared" si="0"/>
        <v>0</v>
      </c>
      <c r="P101" s="54">
        <f t="shared" si="1"/>
        <v>0</v>
      </c>
      <c r="S101" s="54">
        <f ca="1" t="shared" si="2"/>
        <v>0</v>
      </c>
      <c r="T101" s="54">
        <f t="shared" si="3"/>
        <v>0</v>
      </c>
      <c r="U101" s="54">
        <f>_xlfn.IFERROR(VLOOKUP(E101,APOIO_TIPOSCURSOS!A:D,3,0),"")</f>
        <v>0</v>
      </c>
      <c r="V101" s="54">
        <f t="shared" si="4"/>
        <v>0</v>
      </c>
      <c r="W101" s="56">
        <f>_xlfn.IFERROR(VLOOKUP(E101,APOIO_TIPOSCURSOS!A:B,2,0),"")</f>
        <v>0</v>
      </c>
      <c r="X101" s="56">
        <f t="shared" si="5"/>
        <v>0</v>
      </c>
      <c r="Y101" s="56">
        <f t="shared" si="6"/>
        <v>0</v>
      </c>
    </row>
    <row r="102" spans="15:25" ht="15">
      <c r="O102" s="54">
        <f t="shared" si="0"/>
        <v>0</v>
      </c>
      <c r="P102" s="54">
        <f t="shared" si="1"/>
        <v>0</v>
      </c>
      <c r="S102" s="54">
        <f ca="1" t="shared" si="2"/>
        <v>0</v>
      </c>
      <c r="T102" s="54">
        <f t="shared" si="3"/>
        <v>0</v>
      </c>
      <c r="U102" s="54">
        <f>_xlfn.IFERROR(VLOOKUP(E102,APOIO_TIPOSCURSOS!A:D,3,0),"")</f>
        <v>0</v>
      </c>
      <c r="V102" s="54">
        <f t="shared" si="4"/>
        <v>0</v>
      </c>
      <c r="W102" s="56">
        <f>_xlfn.IFERROR(VLOOKUP(E102,APOIO_TIPOSCURSOS!A:B,2,0),"")</f>
        <v>0</v>
      </c>
      <c r="X102" s="56">
        <f t="shared" si="5"/>
        <v>0</v>
      </c>
      <c r="Y102" s="56">
        <f t="shared" si="6"/>
        <v>0</v>
      </c>
    </row>
    <row r="103" spans="15:25" ht="15">
      <c r="O103" s="54">
        <f t="shared" si="0"/>
        <v>0</v>
      </c>
      <c r="P103" s="54">
        <f t="shared" si="1"/>
        <v>0</v>
      </c>
      <c r="S103" s="54">
        <f ca="1" t="shared" si="2"/>
        <v>0</v>
      </c>
      <c r="T103" s="54">
        <f t="shared" si="3"/>
        <v>0</v>
      </c>
      <c r="U103" s="54">
        <f>_xlfn.IFERROR(VLOOKUP(E103,APOIO_TIPOSCURSOS!A:D,3,0),"")</f>
        <v>0</v>
      </c>
      <c r="V103" s="54">
        <f t="shared" si="4"/>
        <v>0</v>
      </c>
      <c r="W103" s="56">
        <f>_xlfn.IFERROR(VLOOKUP(E103,APOIO_TIPOSCURSOS!A:B,2,0),"")</f>
        <v>0</v>
      </c>
      <c r="X103" s="56">
        <f t="shared" si="5"/>
        <v>0</v>
      </c>
      <c r="Y103" s="56">
        <f t="shared" si="6"/>
        <v>0</v>
      </c>
    </row>
    <row r="104" spans="15:25" ht="15">
      <c r="O104" s="54">
        <f t="shared" si="0"/>
        <v>0</v>
      </c>
      <c r="P104" s="54">
        <f t="shared" si="1"/>
        <v>0</v>
      </c>
      <c r="S104" s="54">
        <f ca="1" t="shared" si="2"/>
        <v>0</v>
      </c>
      <c r="T104" s="54">
        <f t="shared" si="3"/>
        <v>0</v>
      </c>
      <c r="U104" s="54">
        <f>_xlfn.IFERROR(VLOOKUP(E104,APOIO_TIPOSCURSOS!A:D,3,0),"")</f>
        <v>0</v>
      </c>
      <c r="V104" s="54">
        <f t="shared" si="4"/>
        <v>0</v>
      </c>
      <c r="W104" s="56">
        <f>_xlfn.IFERROR(VLOOKUP(E104,APOIO_TIPOSCURSOS!A:B,2,0),"")</f>
        <v>0</v>
      </c>
      <c r="X104" s="56">
        <f t="shared" si="5"/>
        <v>0</v>
      </c>
      <c r="Y104" s="56">
        <f t="shared" si="6"/>
        <v>0</v>
      </c>
    </row>
    <row r="105" spans="15:25" ht="15">
      <c r="O105" s="54">
        <f t="shared" si="0"/>
        <v>0</v>
      </c>
      <c r="P105" s="54">
        <f t="shared" si="1"/>
        <v>0</v>
      </c>
      <c r="S105" s="54">
        <f ca="1" t="shared" si="2"/>
        <v>0</v>
      </c>
      <c r="T105" s="54">
        <f t="shared" si="3"/>
        <v>0</v>
      </c>
      <c r="U105" s="54">
        <f>_xlfn.IFERROR(VLOOKUP(E105,APOIO_TIPOSCURSOS!A:D,3,0),"")</f>
        <v>0</v>
      </c>
      <c r="V105" s="54">
        <f t="shared" si="4"/>
        <v>0</v>
      </c>
      <c r="W105" s="56">
        <f>_xlfn.IFERROR(VLOOKUP(E105,APOIO_TIPOSCURSOS!A:B,2,0),"")</f>
        <v>0</v>
      </c>
      <c r="X105" s="56">
        <f t="shared" si="5"/>
        <v>0</v>
      </c>
      <c r="Y105" s="56">
        <f t="shared" si="6"/>
        <v>0</v>
      </c>
    </row>
    <row r="106" spans="15:25" ht="15">
      <c r="O106" s="54">
        <f t="shared" si="0"/>
        <v>0</v>
      </c>
      <c r="P106" s="54">
        <f t="shared" si="1"/>
        <v>0</v>
      </c>
      <c r="S106" s="54">
        <f ca="1" t="shared" si="2"/>
        <v>0</v>
      </c>
      <c r="T106" s="54">
        <f t="shared" si="3"/>
        <v>0</v>
      </c>
      <c r="U106" s="54">
        <f>_xlfn.IFERROR(VLOOKUP(E106,APOIO_TIPOSCURSOS!A:D,3,0),"")</f>
        <v>0</v>
      </c>
      <c r="V106" s="54">
        <f t="shared" si="4"/>
        <v>0</v>
      </c>
      <c r="W106" s="56">
        <f>_xlfn.IFERROR(VLOOKUP(E106,APOIO_TIPOSCURSOS!A:B,2,0),"")</f>
        <v>0</v>
      </c>
      <c r="X106" s="56">
        <f t="shared" si="5"/>
        <v>0</v>
      </c>
      <c r="Y106" s="56">
        <f t="shared" si="6"/>
        <v>0</v>
      </c>
    </row>
    <row r="107" spans="15:25" ht="15">
      <c r="O107" s="54">
        <f t="shared" si="0"/>
        <v>0</v>
      </c>
      <c r="P107" s="54">
        <f t="shared" si="1"/>
        <v>0</v>
      </c>
      <c r="S107" s="54">
        <f ca="1" t="shared" si="2"/>
        <v>0</v>
      </c>
      <c r="T107" s="54">
        <f t="shared" si="3"/>
        <v>0</v>
      </c>
      <c r="U107" s="54">
        <f>_xlfn.IFERROR(VLOOKUP(E107,APOIO_TIPOSCURSOS!A:D,3,0),"")</f>
        <v>0</v>
      </c>
      <c r="V107" s="54">
        <f t="shared" si="4"/>
        <v>0</v>
      </c>
      <c r="W107" s="56">
        <f>_xlfn.IFERROR(VLOOKUP(E107,APOIO_TIPOSCURSOS!A:B,2,0),"")</f>
        <v>0</v>
      </c>
      <c r="X107" s="56">
        <f t="shared" si="5"/>
        <v>0</v>
      </c>
      <c r="Y107" s="56">
        <f t="shared" si="6"/>
        <v>0</v>
      </c>
    </row>
    <row r="108" spans="15:25" ht="15">
      <c r="O108" s="54">
        <f t="shared" si="0"/>
        <v>0</v>
      </c>
      <c r="P108" s="54">
        <f t="shared" si="1"/>
        <v>0</v>
      </c>
      <c r="S108" s="54">
        <f ca="1" t="shared" si="2"/>
        <v>0</v>
      </c>
      <c r="T108" s="54">
        <f t="shared" si="3"/>
        <v>0</v>
      </c>
      <c r="U108" s="54">
        <f>_xlfn.IFERROR(VLOOKUP(E108,APOIO_TIPOSCURSOS!A:D,3,0),"")</f>
        <v>0</v>
      </c>
      <c r="V108" s="54">
        <f t="shared" si="4"/>
        <v>0</v>
      </c>
      <c r="W108" s="56">
        <f>_xlfn.IFERROR(VLOOKUP(E108,APOIO_TIPOSCURSOS!A:B,2,0),"")</f>
        <v>0</v>
      </c>
      <c r="X108" s="56">
        <f t="shared" si="5"/>
        <v>0</v>
      </c>
      <c r="Y108" s="56">
        <f t="shared" si="6"/>
        <v>0</v>
      </c>
    </row>
    <row r="109" spans="15:25" ht="15">
      <c r="O109" s="54">
        <f t="shared" si="0"/>
        <v>0</v>
      </c>
      <c r="P109" s="54">
        <f t="shared" si="1"/>
        <v>0</v>
      </c>
      <c r="S109" s="54">
        <f ca="1" t="shared" si="2"/>
        <v>0</v>
      </c>
      <c r="T109" s="54">
        <f t="shared" si="3"/>
        <v>0</v>
      </c>
      <c r="U109" s="54">
        <f>_xlfn.IFERROR(VLOOKUP(E109,APOIO_TIPOSCURSOS!A:D,3,0),"")</f>
        <v>0</v>
      </c>
      <c r="V109" s="54">
        <f t="shared" si="4"/>
        <v>0</v>
      </c>
      <c r="W109" s="56">
        <f>_xlfn.IFERROR(VLOOKUP(E109,APOIO_TIPOSCURSOS!A:B,2,0),"")</f>
        <v>0</v>
      </c>
      <c r="X109" s="56">
        <f t="shared" si="5"/>
        <v>0</v>
      </c>
      <c r="Y109" s="56">
        <f t="shared" si="6"/>
        <v>0</v>
      </c>
    </row>
    <row r="110" spans="15:25" ht="15">
      <c r="O110" s="54">
        <f t="shared" si="0"/>
        <v>0</v>
      </c>
      <c r="P110" s="54">
        <f t="shared" si="1"/>
        <v>0</v>
      </c>
      <c r="S110" s="54">
        <f ca="1" t="shared" si="2"/>
        <v>0</v>
      </c>
      <c r="T110" s="54">
        <f t="shared" si="3"/>
        <v>0</v>
      </c>
      <c r="U110" s="54">
        <f>_xlfn.IFERROR(VLOOKUP(E110,APOIO_TIPOSCURSOS!A:D,3,0),"")</f>
        <v>0</v>
      </c>
      <c r="V110" s="54">
        <f t="shared" si="4"/>
        <v>0</v>
      </c>
      <c r="W110" s="56">
        <f>_xlfn.IFERROR(VLOOKUP(E110,APOIO_TIPOSCURSOS!A:B,2,0),"")</f>
        <v>0</v>
      </c>
      <c r="X110" s="56">
        <f t="shared" si="5"/>
        <v>0</v>
      </c>
      <c r="Y110" s="56">
        <f t="shared" si="6"/>
        <v>0</v>
      </c>
    </row>
    <row r="111" spans="15:25" ht="15">
      <c r="O111" s="54">
        <f t="shared" si="0"/>
        <v>0</v>
      </c>
      <c r="P111" s="54">
        <f t="shared" si="1"/>
        <v>0</v>
      </c>
      <c r="S111" s="54">
        <f ca="1" t="shared" si="2"/>
        <v>0</v>
      </c>
      <c r="T111" s="54">
        <f t="shared" si="3"/>
        <v>0</v>
      </c>
      <c r="U111" s="54">
        <f>_xlfn.IFERROR(VLOOKUP(E111,APOIO_TIPOSCURSOS!A:D,3,0),"")</f>
        <v>0</v>
      </c>
      <c r="V111" s="54">
        <f t="shared" si="4"/>
        <v>0</v>
      </c>
      <c r="W111" s="56">
        <f>_xlfn.IFERROR(VLOOKUP(E111,APOIO_TIPOSCURSOS!A:B,2,0),"")</f>
        <v>0</v>
      </c>
      <c r="X111" s="56">
        <f t="shared" si="5"/>
        <v>0</v>
      </c>
      <c r="Y111" s="56">
        <f t="shared" si="6"/>
        <v>0</v>
      </c>
    </row>
    <row r="112" spans="15:25" ht="15">
      <c r="O112" s="54">
        <f t="shared" si="0"/>
        <v>0</v>
      </c>
      <c r="P112" s="54">
        <f t="shared" si="1"/>
        <v>0</v>
      </c>
      <c r="S112" s="54">
        <f ca="1" t="shared" si="2"/>
        <v>0</v>
      </c>
      <c r="T112" s="54">
        <f t="shared" si="3"/>
        <v>0</v>
      </c>
      <c r="U112" s="54">
        <f>_xlfn.IFERROR(VLOOKUP(E112,APOIO_TIPOSCURSOS!A:D,3,0),"")</f>
        <v>0</v>
      </c>
      <c r="V112" s="54">
        <f t="shared" si="4"/>
        <v>0</v>
      </c>
      <c r="W112" s="56">
        <f>_xlfn.IFERROR(VLOOKUP(E112,APOIO_TIPOSCURSOS!A:B,2,0),"")</f>
        <v>0</v>
      </c>
      <c r="X112" s="56">
        <f t="shared" si="5"/>
        <v>0</v>
      </c>
      <c r="Y112" s="56">
        <f t="shared" si="6"/>
        <v>0</v>
      </c>
    </row>
    <row r="113" spans="15:25" ht="15">
      <c r="O113" s="54">
        <f t="shared" si="0"/>
        <v>0</v>
      </c>
      <c r="P113" s="54">
        <f t="shared" si="1"/>
        <v>0</v>
      </c>
      <c r="S113" s="54">
        <f ca="1" t="shared" si="2"/>
        <v>0</v>
      </c>
      <c r="T113" s="54">
        <f t="shared" si="3"/>
        <v>0</v>
      </c>
      <c r="U113" s="54">
        <f>_xlfn.IFERROR(VLOOKUP(E113,APOIO_TIPOSCURSOS!A:D,3,0),"")</f>
        <v>0</v>
      </c>
      <c r="V113" s="54">
        <f t="shared" si="4"/>
        <v>0</v>
      </c>
      <c r="W113" s="56">
        <f>_xlfn.IFERROR(VLOOKUP(E113,APOIO_TIPOSCURSOS!A:B,2,0),"")</f>
        <v>0</v>
      </c>
      <c r="X113" s="56">
        <f t="shared" si="5"/>
        <v>0</v>
      </c>
      <c r="Y113" s="56">
        <f t="shared" si="6"/>
        <v>0</v>
      </c>
    </row>
    <row r="114" spans="15:25" ht="15">
      <c r="O114" s="54">
        <f t="shared" si="0"/>
        <v>0</v>
      </c>
      <c r="P114" s="54">
        <f t="shared" si="1"/>
        <v>0</v>
      </c>
      <c r="S114" s="54">
        <f ca="1" t="shared" si="2"/>
        <v>0</v>
      </c>
      <c r="T114" s="54">
        <f t="shared" si="3"/>
        <v>0</v>
      </c>
      <c r="U114" s="54">
        <f>_xlfn.IFERROR(VLOOKUP(E114,APOIO_TIPOSCURSOS!A:D,3,0),"")</f>
        <v>0</v>
      </c>
      <c r="V114" s="54">
        <f t="shared" si="4"/>
        <v>0</v>
      </c>
      <c r="W114" s="56">
        <f>_xlfn.IFERROR(VLOOKUP(E114,APOIO_TIPOSCURSOS!A:B,2,0),"")</f>
        <v>0</v>
      </c>
      <c r="X114" s="56">
        <f t="shared" si="5"/>
        <v>0</v>
      </c>
      <c r="Y114" s="56">
        <f t="shared" si="6"/>
        <v>0</v>
      </c>
    </row>
    <row r="115" spans="15:25" ht="15">
      <c r="O115" s="54">
        <f t="shared" si="0"/>
        <v>0</v>
      </c>
      <c r="P115" s="54">
        <f t="shared" si="1"/>
        <v>0</v>
      </c>
      <c r="S115" s="54">
        <f ca="1" t="shared" si="2"/>
        <v>0</v>
      </c>
      <c r="T115" s="54">
        <f t="shared" si="3"/>
        <v>0</v>
      </c>
      <c r="U115" s="54">
        <f>_xlfn.IFERROR(VLOOKUP(E115,APOIO_TIPOSCURSOS!A:D,3,0),"")</f>
        <v>0</v>
      </c>
      <c r="V115" s="54">
        <f t="shared" si="4"/>
        <v>0</v>
      </c>
      <c r="W115" s="56">
        <f>_xlfn.IFERROR(VLOOKUP(E115,APOIO_TIPOSCURSOS!A:B,2,0),"")</f>
        <v>0</v>
      </c>
      <c r="X115" s="56">
        <f t="shared" si="5"/>
        <v>0</v>
      </c>
      <c r="Y115" s="56">
        <f t="shared" si="6"/>
        <v>0</v>
      </c>
    </row>
    <row r="116" spans="15:25" ht="15">
      <c r="O116" s="54">
        <f t="shared" si="0"/>
        <v>0</v>
      </c>
      <c r="P116" s="54">
        <f t="shared" si="1"/>
        <v>0</v>
      </c>
      <c r="S116" s="54">
        <f ca="1" t="shared" si="2"/>
        <v>0</v>
      </c>
      <c r="T116" s="54">
        <f t="shared" si="3"/>
        <v>0</v>
      </c>
      <c r="U116" s="54">
        <f>_xlfn.IFERROR(VLOOKUP(E116,APOIO_TIPOSCURSOS!A:D,3,0),"")</f>
        <v>0</v>
      </c>
      <c r="V116" s="54">
        <f t="shared" si="4"/>
        <v>0</v>
      </c>
      <c r="W116" s="56">
        <f>_xlfn.IFERROR(VLOOKUP(E116,APOIO_TIPOSCURSOS!A:B,2,0),"")</f>
        <v>0</v>
      </c>
      <c r="X116" s="56">
        <f t="shared" si="5"/>
        <v>0</v>
      </c>
      <c r="Y116" s="56">
        <f t="shared" si="6"/>
        <v>0</v>
      </c>
    </row>
    <row r="117" spans="15:25" ht="15">
      <c r="O117" s="54">
        <f t="shared" si="0"/>
        <v>0</v>
      </c>
      <c r="P117" s="54">
        <f t="shared" si="1"/>
        <v>0</v>
      </c>
      <c r="S117" s="54">
        <f ca="1" t="shared" si="2"/>
        <v>0</v>
      </c>
      <c r="T117" s="54">
        <f t="shared" si="3"/>
        <v>0</v>
      </c>
      <c r="U117" s="54">
        <f>_xlfn.IFERROR(VLOOKUP(E117,APOIO_TIPOSCURSOS!A:D,3,0),"")</f>
        <v>0</v>
      </c>
      <c r="V117" s="54">
        <f t="shared" si="4"/>
        <v>0</v>
      </c>
      <c r="W117" s="56">
        <f>_xlfn.IFERROR(VLOOKUP(E117,APOIO_TIPOSCURSOS!A:B,2,0),"")</f>
        <v>0</v>
      </c>
      <c r="X117" s="56">
        <f t="shared" si="5"/>
        <v>0</v>
      </c>
      <c r="Y117" s="56">
        <f t="shared" si="6"/>
        <v>0</v>
      </c>
    </row>
    <row r="118" spans="15:25" ht="15">
      <c r="O118" s="54">
        <f t="shared" si="0"/>
        <v>0</v>
      </c>
      <c r="P118" s="54">
        <f t="shared" si="1"/>
        <v>0</v>
      </c>
      <c r="S118" s="54">
        <f ca="1" t="shared" si="2"/>
        <v>0</v>
      </c>
      <c r="T118" s="54">
        <f t="shared" si="3"/>
        <v>0</v>
      </c>
      <c r="U118" s="54">
        <f>_xlfn.IFERROR(VLOOKUP(E118,APOIO_TIPOSCURSOS!A:D,3,0),"")</f>
        <v>0</v>
      </c>
      <c r="V118" s="54">
        <f t="shared" si="4"/>
        <v>0</v>
      </c>
      <c r="W118" s="56">
        <f>_xlfn.IFERROR(VLOOKUP(E118,APOIO_TIPOSCURSOS!A:B,2,0),"")</f>
        <v>0</v>
      </c>
      <c r="X118" s="56">
        <f t="shared" si="5"/>
        <v>0</v>
      </c>
      <c r="Y118" s="56">
        <f t="shared" si="6"/>
        <v>0</v>
      </c>
    </row>
    <row r="119" spans="15:25" ht="15">
      <c r="O119" s="54">
        <f t="shared" si="0"/>
        <v>0</v>
      </c>
      <c r="P119" s="54">
        <f t="shared" si="1"/>
        <v>0</v>
      </c>
      <c r="S119" s="54">
        <f ca="1" t="shared" si="2"/>
        <v>0</v>
      </c>
      <c r="T119" s="54">
        <f t="shared" si="3"/>
        <v>0</v>
      </c>
      <c r="U119" s="54">
        <f>_xlfn.IFERROR(VLOOKUP(E119,APOIO_TIPOSCURSOS!A:D,3,0),"")</f>
        <v>0</v>
      </c>
      <c r="V119" s="54">
        <f t="shared" si="4"/>
        <v>0</v>
      </c>
      <c r="W119" s="56">
        <f>_xlfn.IFERROR(VLOOKUP(E119,APOIO_TIPOSCURSOS!A:B,2,0),"")</f>
        <v>0</v>
      </c>
      <c r="X119" s="56">
        <f t="shared" si="5"/>
        <v>0</v>
      </c>
      <c r="Y119" s="56">
        <f t="shared" si="6"/>
        <v>0</v>
      </c>
    </row>
    <row r="120" spans="15:25" ht="15">
      <c r="O120" s="54">
        <f t="shared" si="0"/>
        <v>0</v>
      </c>
      <c r="P120" s="54">
        <f t="shared" si="1"/>
        <v>0</v>
      </c>
      <c r="S120" s="54">
        <f ca="1" t="shared" si="2"/>
        <v>0</v>
      </c>
      <c r="T120" s="54">
        <f t="shared" si="3"/>
        <v>0</v>
      </c>
      <c r="U120" s="54">
        <f>_xlfn.IFERROR(VLOOKUP(E120,APOIO_TIPOSCURSOS!A:D,3,0),"")</f>
        <v>0</v>
      </c>
      <c r="V120" s="54">
        <f t="shared" si="4"/>
        <v>0</v>
      </c>
      <c r="W120" s="56">
        <f>_xlfn.IFERROR(VLOOKUP(E120,APOIO_TIPOSCURSOS!A:B,2,0),"")</f>
        <v>0</v>
      </c>
      <c r="X120" s="56">
        <f t="shared" si="5"/>
        <v>0</v>
      </c>
      <c r="Y120" s="56">
        <f t="shared" si="6"/>
        <v>0</v>
      </c>
    </row>
    <row r="121" spans="15:25" ht="15">
      <c r="O121" s="54">
        <f t="shared" si="0"/>
        <v>0</v>
      </c>
      <c r="P121" s="54">
        <f t="shared" si="1"/>
        <v>0</v>
      </c>
      <c r="S121" s="54">
        <f ca="1" t="shared" si="2"/>
        <v>0</v>
      </c>
      <c r="T121" s="54">
        <f t="shared" si="3"/>
        <v>0</v>
      </c>
      <c r="U121" s="54">
        <f>_xlfn.IFERROR(VLOOKUP(E121,APOIO_TIPOSCURSOS!A:D,3,0),"")</f>
        <v>0</v>
      </c>
      <c r="V121" s="54">
        <f t="shared" si="4"/>
        <v>0</v>
      </c>
      <c r="W121" s="56">
        <f>_xlfn.IFERROR(VLOOKUP(E121,APOIO_TIPOSCURSOS!A:B,2,0),"")</f>
        <v>0</v>
      </c>
      <c r="X121" s="56">
        <f t="shared" si="5"/>
        <v>0</v>
      </c>
      <c r="Y121" s="56">
        <f t="shared" si="6"/>
        <v>0</v>
      </c>
    </row>
    <row r="122" spans="15:25" ht="15">
      <c r="O122" s="54">
        <f t="shared" si="0"/>
        <v>0</v>
      </c>
      <c r="P122" s="54">
        <f t="shared" si="1"/>
        <v>0</v>
      </c>
      <c r="S122" s="54">
        <f ca="1" t="shared" si="2"/>
        <v>0</v>
      </c>
      <c r="T122" s="54">
        <f t="shared" si="3"/>
        <v>0</v>
      </c>
      <c r="U122" s="54">
        <f>_xlfn.IFERROR(VLOOKUP(E122,APOIO_TIPOSCURSOS!A:D,3,0),"")</f>
        <v>0</v>
      </c>
      <c r="V122" s="54">
        <f t="shared" si="4"/>
        <v>0</v>
      </c>
      <c r="W122" s="56">
        <f>_xlfn.IFERROR(VLOOKUP(E122,APOIO_TIPOSCURSOS!A:B,2,0),"")</f>
        <v>0</v>
      </c>
      <c r="X122" s="56">
        <f t="shared" si="5"/>
        <v>0</v>
      </c>
      <c r="Y122" s="56">
        <f t="shared" si="6"/>
        <v>0</v>
      </c>
    </row>
    <row r="123" spans="15:25" ht="15">
      <c r="O123" s="54">
        <f t="shared" si="0"/>
        <v>0</v>
      </c>
      <c r="P123" s="54">
        <f t="shared" si="1"/>
        <v>0</v>
      </c>
      <c r="S123" s="54">
        <f ca="1" t="shared" si="2"/>
        <v>0</v>
      </c>
      <c r="T123" s="54">
        <f t="shared" si="3"/>
        <v>0</v>
      </c>
      <c r="U123" s="54">
        <f>_xlfn.IFERROR(VLOOKUP(E123,APOIO_TIPOSCURSOS!A:D,3,0),"")</f>
        <v>0</v>
      </c>
      <c r="V123" s="54">
        <f t="shared" si="4"/>
        <v>0</v>
      </c>
      <c r="W123" s="56">
        <f>_xlfn.IFERROR(VLOOKUP(E123,APOIO_TIPOSCURSOS!A:B,2,0),"")</f>
        <v>0</v>
      </c>
      <c r="X123" s="56">
        <f t="shared" si="5"/>
        <v>0</v>
      </c>
      <c r="Y123" s="56">
        <f t="shared" si="6"/>
        <v>0</v>
      </c>
    </row>
    <row r="124" spans="15:25" ht="15">
      <c r="O124" s="54">
        <f t="shared" si="0"/>
        <v>0</v>
      </c>
      <c r="P124" s="54">
        <f t="shared" si="1"/>
        <v>0</v>
      </c>
      <c r="S124" s="54">
        <f ca="1" t="shared" si="2"/>
        <v>0</v>
      </c>
      <c r="T124" s="54">
        <f t="shared" si="3"/>
        <v>0</v>
      </c>
      <c r="U124" s="54">
        <f>_xlfn.IFERROR(VLOOKUP(E124,APOIO_TIPOSCURSOS!A:D,3,0),"")</f>
        <v>0</v>
      </c>
      <c r="V124" s="54">
        <f t="shared" si="4"/>
        <v>0</v>
      </c>
      <c r="W124" s="56">
        <f>_xlfn.IFERROR(VLOOKUP(E124,APOIO_TIPOSCURSOS!A:B,2,0),"")</f>
        <v>0</v>
      </c>
      <c r="X124" s="56">
        <f t="shared" si="5"/>
        <v>0</v>
      </c>
      <c r="Y124" s="56">
        <f t="shared" si="6"/>
        <v>0</v>
      </c>
    </row>
    <row r="125" spans="15:25" ht="15">
      <c r="O125" s="54">
        <f t="shared" si="0"/>
        <v>0</v>
      </c>
      <c r="P125" s="54">
        <f t="shared" si="1"/>
        <v>0</v>
      </c>
      <c r="S125" s="54">
        <f ca="1" t="shared" si="2"/>
        <v>0</v>
      </c>
      <c r="T125" s="54">
        <f t="shared" si="3"/>
        <v>0</v>
      </c>
      <c r="U125" s="54">
        <f>_xlfn.IFERROR(VLOOKUP(E125,APOIO_TIPOSCURSOS!A:D,3,0),"")</f>
        <v>0</v>
      </c>
      <c r="V125" s="54">
        <f t="shared" si="4"/>
        <v>0</v>
      </c>
      <c r="W125" s="56">
        <f>_xlfn.IFERROR(VLOOKUP(E125,APOIO_TIPOSCURSOS!A:B,2,0),"")</f>
        <v>0</v>
      </c>
      <c r="X125" s="56">
        <f t="shared" si="5"/>
        <v>0</v>
      </c>
      <c r="Y125" s="56">
        <f t="shared" si="6"/>
        <v>0</v>
      </c>
    </row>
    <row r="126" spans="15:25" ht="15">
      <c r="O126" s="54">
        <f t="shared" si="0"/>
        <v>0</v>
      </c>
      <c r="P126" s="54">
        <f t="shared" si="1"/>
        <v>0</v>
      </c>
      <c r="S126" s="54">
        <f ca="1" t="shared" si="2"/>
        <v>0</v>
      </c>
      <c r="T126" s="54">
        <f t="shared" si="3"/>
        <v>0</v>
      </c>
      <c r="U126" s="54">
        <f>_xlfn.IFERROR(VLOOKUP(E126,APOIO_TIPOSCURSOS!A:D,3,0),"")</f>
        <v>0</v>
      </c>
      <c r="V126" s="54">
        <f t="shared" si="4"/>
        <v>0</v>
      </c>
      <c r="W126" s="56">
        <f>_xlfn.IFERROR(VLOOKUP(E126,APOIO_TIPOSCURSOS!A:B,2,0),"")</f>
        <v>0</v>
      </c>
      <c r="X126" s="56">
        <f t="shared" si="5"/>
        <v>0</v>
      </c>
      <c r="Y126" s="56">
        <f t="shared" si="6"/>
        <v>0</v>
      </c>
    </row>
    <row r="127" spans="15:25" ht="15">
      <c r="O127" s="54">
        <f t="shared" si="0"/>
        <v>0</v>
      </c>
      <c r="P127" s="54">
        <f t="shared" si="1"/>
        <v>0</v>
      </c>
      <c r="S127" s="54">
        <f ca="1" t="shared" si="2"/>
        <v>0</v>
      </c>
      <c r="T127" s="54">
        <f t="shared" si="3"/>
        <v>0</v>
      </c>
      <c r="U127" s="54">
        <f>_xlfn.IFERROR(VLOOKUP(E127,APOIO_TIPOSCURSOS!A:D,3,0),"")</f>
        <v>0</v>
      </c>
      <c r="V127" s="54">
        <f t="shared" si="4"/>
        <v>0</v>
      </c>
      <c r="W127" s="56">
        <f>_xlfn.IFERROR(VLOOKUP(E127,APOIO_TIPOSCURSOS!A:B,2,0),"")</f>
        <v>0</v>
      </c>
      <c r="X127" s="56">
        <f t="shared" si="5"/>
        <v>0</v>
      </c>
      <c r="Y127" s="56">
        <f t="shared" si="6"/>
        <v>0</v>
      </c>
    </row>
    <row r="128" spans="15:25" ht="15">
      <c r="O128" s="54">
        <f t="shared" si="0"/>
        <v>0</v>
      </c>
      <c r="P128" s="54">
        <f t="shared" si="1"/>
        <v>0</v>
      </c>
      <c r="S128" s="54">
        <f ca="1" t="shared" si="2"/>
        <v>0</v>
      </c>
      <c r="T128" s="54">
        <f t="shared" si="3"/>
        <v>0</v>
      </c>
      <c r="U128" s="54">
        <f>_xlfn.IFERROR(VLOOKUP(E128,APOIO_TIPOSCURSOS!A:D,3,0),"")</f>
        <v>0</v>
      </c>
      <c r="V128" s="54">
        <f t="shared" si="4"/>
        <v>0</v>
      </c>
      <c r="W128" s="56">
        <f>_xlfn.IFERROR(VLOOKUP(E128,APOIO_TIPOSCURSOS!A:B,2,0),"")</f>
        <v>0</v>
      </c>
      <c r="X128" s="56">
        <f t="shared" si="5"/>
        <v>0</v>
      </c>
      <c r="Y128" s="56">
        <f t="shared" si="6"/>
        <v>0</v>
      </c>
    </row>
    <row r="129" spans="15:25" ht="15">
      <c r="O129" s="54">
        <f t="shared" si="0"/>
        <v>0</v>
      </c>
      <c r="P129" s="54">
        <f t="shared" si="1"/>
        <v>0</v>
      </c>
      <c r="S129" s="54">
        <f ca="1" t="shared" si="2"/>
        <v>0</v>
      </c>
      <c r="T129" s="54">
        <f t="shared" si="3"/>
        <v>0</v>
      </c>
      <c r="U129" s="54">
        <f>_xlfn.IFERROR(VLOOKUP(E129,APOIO_TIPOSCURSOS!A:D,3,0),"")</f>
        <v>0</v>
      </c>
      <c r="V129" s="54">
        <f t="shared" si="4"/>
        <v>0</v>
      </c>
      <c r="W129" s="56">
        <f>_xlfn.IFERROR(VLOOKUP(E129,APOIO_TIPOSCURSOS!A:B,2,0),"")</f>
        <v>0</v>
      </c>
      <c r="X129" s="56">
        <f t="shared" si="5"/>
        <v>0</v>
      </c>
      <c r="Y129" s="56">
        <f t="shared" si="6"/>
        <v>0</v>
      </c>
    </row>
    <row r="130" spans="15:25" ht="15">
      <c r="O130" s="54">
        <f t="shared" si="0"/>
        <v>0</v>
      </c>
      <c r="P130" s="54">
        <f t="shared" si="1"/>
        <v>0</v>
      </c>
      <c r="S130" s="54">
        <f ca="1" t="shared" si="2"/>
        <v>0</v>
      </c>
      <c r="T130" s="54">
        <f t="shared" si="3"/>
        <v>0</v>
      </c>
      <c r="U130" s="54">
        <f>_xlfn.IFERROR(VLOOKUP(E130,APOIO_TIPOSCURSOS!A:D,3,0),"")</f>
        <v>0</v>
      </c>
      <c r="V130" s="54">
        <f t="shared" si="4"/>
        <v>0</v>
      </c>
      <c r="W130" s="56">
        <f>_xlfn.IFERROR(VLOOKUP(E130,APOIO_TIPOSCURSOS!A:B,2,0),"")</f>
        <v>0</v>
      </c>
      <c r="X130" s="56">
        <f t="shared" si="5"/>
        <v>0</v>
      </c>
      <c r="Y130" s="56">
        <f t="shared" si="6"/>
        <v>0</v>
      </c>
    </row>
    <row r="131" spans="15:25" ht="15">
      <c r="O131" s="54">
        <f t="shared" si="0"/>
        <v>0</v>
      </c>
      <c r="P131" s="54">
        <f t="shared" si="1"/>
        <v>0</v>
      </c>
      <c r="S131" s="54">
        <f ca="1" t="shared" si="2"/>
        <v>0</v>
      </c>
      <c r="T131" s="54">
        <f t="shared" si="3"/>
        <v>0</v>
      </c>
      <c r="U131" s="54">
        <f>_xlfn.IFERROR(VLOOKUP(E131,APOIO_TIPOSCURSOS!A:D,3,0),"")</f>
        <v>0</v>
      </c>
      <c r="V131" s="54">
        <f t="shared" si="4"/>
        <v>0</v>
      </c>
      <c r="W131" s="56">
        <f>_xlfn.IFERROR(VLOOKUP(E131,APOIO_TIPOSCURSOS!A:B,2,0),"")</f>
        <v>0</v>
      </c>
      <c r="X131" s="56">
        <f t="shared" si="5"/>
        <v>0</v>
      </c>
      <c r="Y131" s="56">
        <f t="shared" si="6"/>
        <v>0</v>
      </c>
    </row>
    <row r="132" spans="15:25" ht="15">
      <c r="O132" s="54">
        <f t="shared" si="0"/>
        <v>0</v>
      </c>
      <c r="P132" s="54">
        <f t="shared" si="1"/>
        <v>0</v>
      </c>
      <c r="S132" s="54">
        <f ca="1" t="shared" si="2"/>
        <v>0</v>
      </c>
      <c r="T132" s="54">
        <f t="shared" si="3"/>
        <v>0</v>
      </c>
      <c r="U132" s="54">
        <f>_xlfn.IFERROR(VLOOKUP(E132,APOIO_TIPOSCURSOS!A:D,3,0),"")</f>
        <v>0</v>
      </c>
      <c r="V132" s="54">
        <f t="shared" si="4"/>
        <v>0</v>
      </c>
      <c r="W132" s="56">
        <f>_xlfn.IFERROR(VLOOKUP(E132,APOIO_TIPOSCURSOS!A:B,2,0),"")</f>
        <v>0</v>
      </c>
      <c r="X132" s="56">
        <f t="shared" si="5"/>
        <v>0</v>
      </c>
      <c r="Y132" s="56">
        <f t="shared" si="6"/>
        <v>0</v>
      </c>
    </row>
    <row r="133" spans="15:25" ht="15">
      <c r="O133" s="54">
        <f t="shared" si="0"/>
        <v>0</v>
      </c>
      <c r="P133" s="54">
        <f t="shared" si="1"/>
        <v>0</v>
      </c>
      <c r="S133" s="54">
        <f ca="1" t="shared" si="2"/>
        <v>0</v>
      </c>
      <c r="T133" s="54">
        <f t="shared" si="3"/>
        <v>0</v>
      </c>
      <c r="U133" s="54">
        <f>_xlfn.IFERROR(VLOOKUP(E133,APOIO_TIPOSCURSOS!A:D,3,0),"")</f>
        <v>0</v>
      </c>
      <c r="V133" s="54">
        <f t="shared" si="4"/>
        <v>0</v>
      </c>
      <c r="W133" s="56">
        <f>_xlfn.IFERROR(VLOOKUP(E133,APOIO_TIPOSCURSOS!A:B,2,0),"")</f>
        <v>0</v>
      </c>
      <c r="X133" s="56">
        <f t="shared" si="5"/>
        <v>0</v>
      </c>
      <c r="Y133" s="56">
        <f t="shared" si="6"/>
        <v>0</v>
      </c>
    </row>
    <row r="134" spans="15:25" ht="15">
      <c r="O134" s="54">
        <f t="shared" si="0"/>
        <v>0</v>
      </c>
      <c r="P134" s="54">
        <f t="shared" si="1"/>
        <v>0</v>
      </c>
      <c r="S134" s="54">
        <f ca="1" t="shared" si="2"/>
        <v>0</v>
      </c>
      <c r="T134" s="54">
        <f t="shared" si="3"/>
        <v>0</v>
      </c>
      <c r="U134" s="54">
        <f>_xlfn.IFERROR(VLOOKUP(E134,APOIO_TIPOSCURSOS!A:D,3,0),"")</f>
        <v>0</v>
      </c>
      <c r="V134" s="54">
        <f t="shared" si="4"/>
        <v>0</v>
      </c>
      <c r="W134" s="56">
        <f>_xlfn.IFERROR(VLOOKUP(E134,APOIO_TIPOSCURSOS!A:B,2,0),"")</f>
        <v>0</v>
      </c>
      <c r="X134" s="56">
        <f t="shared" si="5"/>
        <v>0</v>
      </c>
      <c r="Y134" s="56">
        <f t="shared" si="6"/>
        <v>0</v>
      </c>
    </row>
    <row r="135" spans="15:25" ht="15">
      <c r="O135" s="54">
        <f t="shared" si="0"/>
        <v>0</v>
      </c>
      <c r="P135" s="54">
        <f t="shared" si="1"/>
        <v>0</v>
      </c>
      <c r="S135" s="54">
        <f ca="1" t="shared" si="2"/>
        <v>0</v>
      </c>
      <c r="T135" s="54">
        <f t="shared" si="3"/>
        <v>0</v>
      </c>
      <c r="U135" s="54">
        <f>_xlfn.IFERROR(VLOOKUP(E135,APOIO_TIPOSCURSOS!A:D,3,0),"")</f>
        <v>0</v>
      </c>
      <c r="V135" s="54">
        <f t="shared" si="4"/>
        <v>0</v>
      </c>
      <c r="W135" s="56">
        <f>_xlfn.IFERROR(VLOOKUP(E135,APOIO_TIPOSCURSOS!A:B,2,0),"")</f>
        <v>0</v>
      </c>
      <c r="X135" s="56">
        <f t="shared" si="5"/>
        <v>0</v>
      </c>
      <c r="Y135" s="56">
        <f t="shared" si="6"/>
        <v>0</v>
      </c>
    </row>
    <row r="136" spans="15:25" ht="15">
      <c r="O136" s="54">
        <f t="shared" si="0"/>
        <v>0</v>
      </c>
      <c r="P136" s="54">
        <f t="shared" si="1"/>
        <v>0</v>
      </c>
      <c r="S136" s="54">
        <f ca="1" t="shared" si="2"/>
        <v>0</v>
      </c>
      <c r="T136" s="54">
        <f t="shared" si="3"/>
        <v>0</v>
      </c>
      <c r="U136" s="54">
        <f>_xlfn.IFERROR(VLOOKUP(E136,APOIO_TIPOSCURSOS!A:D,3,0),"")</f>
        <v>0</v>
      </c>
      <c r="V136" s="54">
        <f t="shared" si="4"/>
        <v>0</v>
      </c>
      <c r="W136" s="56">
        <f>_xlfn.IFERROR(VLOOKUP(E136,APOIO_TIPOSCURSOS!A:B,2,0),"")</f>
        <v>0</v>
      </c>
      <c r="X136" s="56">
        <f t="shared" si="5"/>
        <v>0</v>
      </c>
      <c r="Y136" s="56">
        <f t="shared" si="6"/>
        <v>0</v>
      </c>
    </row>
    <row r="137" spans="15:25" ht="15">
      <c r="O137" s="54">
        <f t="shared" si="0"/>
        <v>0</v>
      </c>
      <c r="P137" s="54">
        <f t="shared" si="1"/>
        <v>0</v>
      </c>
      <c r="S137" s="54">
        <f ca="1" t="shared" si="2"/>
        <v>0</v>
      </c>
      <c r="T137" s="54">
        <f t="shared" si="3"/>
        <v>0</v>
      </c>
      <c r="U137" s="54">
        <f>_xlfn.IFERROR(VLOOKUP(E137,APOIO_TIPOSCURSOS!A:D,3,0),"")</f>
        <v>0</v>
      </c>
      <c r="V137" s="54">
        <f t="shared" si="4"/>
        <v>0</v>
      </c>
      <c r="W137" s="56">
        <f>_xlfn.IFERROR(VLOOKUP(E137,APOIO_TIPOSCURSOS!A:B,2,0),"")</f>
        <v>0</v>
      </c>
      <c r="X137" s="56">
        <f t="shared" si="5"/>
        <v>0</v>
      </c>
      <c r="Y137" s="56">
        <f t="shared" si="6"/>
        <v>0</v>
      </c>
    </row>
    <row r="138" spans="15:25" ht="15">
      <c r="O138" s="54">
        <f t="shared" si="0"/>
        <v>0</v>
      </c>
      <c r="P138" s="54">
        <f t="shared" si="1"/>
        <v>0</v>
      </c>
      <c r="S138" s="54">
        <f ca="1" t="shared" si="2"/>
        <v>0</v>
      </c>
      <c r="T138" s="54">
        <f t="shared" si="3"/>
        <v>0</v>
      </c>
      <c r="U138" s="54">
        <f>_xlfn.IFERROR(VLOOKUP(E138,APOIO_TIPOSCURSOS!A:D,3,0),"")</f>
        <v>0</v>
      </c>
      <c r="V138" s="54">
        <f t="shared" si="4"/>
        <v>0</v>
      </c>
      <c r="W138" s="56">
        <f>_xlfn.IFERROR(VLOOKUP(E138,APOIO_TIPOSCURSOS!A:B,2,0),"")</f>
        <v>0</v>
      </c>
      <c r="X138" s="56">
        <f t="shared" si="5"/>
        <v>0</v>
      </c>
      <c r="Y138" s="56">
        <f t="shared" si="6"/>
        <v>0</v>
      </c>
    </row>
    <row r="139" spans="15:25" ht="15">
      <c r="O139" s="54">
        <f t="shared" si="0"/>
        <v>0</v>
      </c>
      <c r="P139" s="54">
        <f t="shared" si="1"/>
        <v>0</v>
      </c>
      <c r="S139" s="54">
        <f ca="1" t="shared" si="2"/>
        <v>0</v>
      </c>
      <c r="T139" s="54">
        <f t="shared" si="3"/>
        <v>0</v>
      </c>
      <c r="U139" s="54">
        <f>_xlfn.IFERROR(VLOOKUP(E139,APOIO_TIPOSCURSOS!A:D,3,0),"")</f>
        <v>0</v>
      </c>
      <c r="V139" s="54">
        <f t="shared" si="4"/>
        <v>0</v>
      </c>
      <c r="W139" s="56">
        <f>_xlfn.IFERROR(VLOOKUP(E139,APOIO_TIPOSCURSOS!A:B,2,0),"")</f>
        <v>0</v>
      </c>
      <c r="X139" s="56">
        <f t="shared" si="5"/>
        <v>0</v>
      </c>
      <c r="Y139" s="56">
        <f t="shared" si="6"/>
        <v>0</v>
      </c>
    </row>
    <row r="140" spans="15:25" ht="15">
      <c r="O140" s="54">
        <f t="shared" si="0"/>
        <v>0</v>
      </c>
      <c r="P140" s="54">
        <f t="shared" si="1"/>
        <v>0</v>
      </c>
      <c r="S140" s="54">
        <f ca="1" t="shared" si="2"/>
        <v>0</v>
      </c>
      <c r="T140" s="54">
        <f t="shared" si="3"/>
        <v>0</v>
      </c>
      <c r="U140" s="54">
        <f>_xlfn.IFERROR(VLOOKUP(E140,APOIO_TIPOSCURSOS!A:D,3,0),"")</f>
        <v>0</v>
      </c>
      <c r="V140" s="54">
        <f t="shared" si="4"/>
        <v>0</v>
      </c>
      <c r="W140" s="56">
        <f>_xlfn.IFERROR(VLOOKUP(E140,APOIO_TIPOSCURSOS!A:B,2,0),"")</f>
        <v>0</v>
      </c>
      <c r="X140" s="56">
        <f t="shared" si="5"/>
        <v>0</v>
      </c>
      <c r="Y140" s="56">
        <f t="shared" si="6"/>
        <v>0</v>
      </c>
    </row>
    <row r="141" spans="15:25" ht="15">
      <c r="O141" s="54">
        <f t="shared" si="0"/>
        <v>0</v>
      </c>
      <c r="P141" s="54">
        <f t="shared" si="1"/>
        <v>0</v>
      </c>
      <c r="S141" s="54">
        <f ca="1" t="shared" si="2"/>
        <v>0</v>
      </c>
      <c r="T141" s="54">
        <f t="shared" si="3"/>
        <v>0</v>
      </c>
      <c r="U141" s="54">
        <f>_xlfn.IFERROR(VLOOKUP(E141,APOIO_TIPOSCURSOS!A:D,3,0),"")</f>
        <v>0</v>
      </c>
      <c r="V141" s="54">
        <f t="shared" si="4"/>
        <v>0</v>
      </c>
      <c r="W141" s="56">
        <f>_xlfn.IFERROR(VLOOKUP(E141,APOIO_TIPOSCURSOS!A:B,2,0),"")</f>
        <v>0</v>
      </c>
      <c r="X141" s="56">
        <f t="shared" si="5"/>
        <v>0</v>
      </c>
      <c r="Y141" s="56">
        <f t="shared" si="6"/>
        <v>0</v>
      </c>
    </row>
    <row r="142" spans="15:25" ht="15">
      <c r="O142" s="54">
        <f t="shared" si="0"/>
        <v>0</v>
      </c>
      <c r="P142" s="54">
        <f t="shared" si="1"/>
        <v>0</v>
      </c>
      <c r="S142" s="54">
        <f ca="1" t="shared" si="2"/>
        <v>0</v>
      </c>
      <c r="T142" s="54">
        <f t="shared" si="3"/>
        <v>0</v>
      </c>
      <c r="U142" s="54">
        <f>_xlfn.IFERROR(VLOOKUP(E142,APOIO_TIPOSCURSOS!A:D,3,0),"")</f>
        <v>0</v>
      </c>
      <c r="V142" s="54">
        <f t="shared" si="4"/>
        <v>0</v>
      </c>
      <c r="W142" s="56">
        <f>_xlfn.IFERROR(VLOOKUP(E142,APOIO_TIPOSCURSOS!A:B,2,0),"")</f>
        <v>0</v>
      </c>
      <c r="X142" s="56">
        <f t="shared" si="5"/>
        <v>0</v>
      </c>
      <c r="Y142" s="56">
        <f t="shared" si="6"/>
        <v>0</v>
      </c>
    </row>
    <row r="143" spans="15:25" ht="15">
      <c r="O143" s="54">
        <f t="shared" si="0"/>
        <v>0</v>
      </c>
      <c r="P143" s="54">
        <f t="shared" si="1"/>
        <v>0</v>
      </c>
      <c r="S143" s="54">
        <f ca="1" t="shared" si="2"/>
        <v>0</v>
      </c>
      <c r="T143" s="54">
        <f t="shared" si="3"/>
        <v>0</v>
      </c>
      <c r="U143" s="54">
        <f>_xlfn.IFERROR(VLOOKUP(E143,APOIO_TIPOSCURSOS!A:D,3,0),"")</f>
        <v>0</v>
      </c>
      <c r="V143" s="54">
        <f t="shared" si="4"/>
        <v>0</v>
      </c>
      <c r="W143" s="56">
        <f>_xlfn.IFERROR(VLOOKUP(E143,APOIO_TIPOSCURSOS!A:B,2,0),"")</f>
        <v>0</v>
      </c>
      <c r="X143" s="56">
        <f t="shared" si="5"/>
        <v>0</v>
      </c>
      <c r="Y143" s="56">
        <f t="shared" si="6"/>
        <v>0</v>
      </c>
    </row>
    <row r="144" spans="15:25" ht="15">
      <c r="O144" s="54">
        <f t="shared" si="0"/>
        <v>0</v>
      </c>
      <c r="P144" s="54">
        <f t="shared" si="1"/>
        <v>0</v>
      </c>
      <c r="S144" s="54">
        <f ca="1" t="shared" si="2"/>
        <v>0</v>
      </c>
      <c r="T144" s="54">
        <f t="shared" si="3"/>
        <v>0</v>
      </c>
      <c r="U144" s="54">
        <f>_xlfn.IFERROR(VLOOKUP(E144,APOIO_TIPOSCURSOS!A:D,3,0),"")</f>
        <v>0</v>
      </c>
      <c r="V144" s="54">
        <f t="shared" si="4"/>
        <v>0</v>
      </c>
      <c r="W144" s="56">
        <f>_xlfn.IFERROR(VLOOKUP(E144,APOIO_TIPOSCURSOS!A:B,2,0),"")</f>
        <v>0</v>
      </c>
      <c r="X144" s="56">
        <f t="shared" si="5"/>
        <v>0</v>
      </c>
      <c r="Y144" s="56">
        <f t="shared" si="6"/>
        <v>0</v>
      </c>
    </row>
    <row r="145" spans="15:25" ht="15">
      <c r="O145" s="54">
        <f t="shared" si="0"/>
        <v>0</v>
      </c>
      <c r="P145" s="54">
        <f t="shared" si="1"/>
        <v>0</v>
      </c>
      <c r="S145" s="54">
        <f ca="1" t="shared" si="2"/>
        <v>0</v>
      </c>
      <c r="T145" s="54">
        <f t="shared" si="3"/>
        <v>0</v>
      </c>
      <c r="U145" s="54">
        <f>_xlfn.IFERROR(VLOOKUP(E145,APOIO_TIPOSCURSOS!A:D,3,0),"")</f>
        <v>0</v>
      </c>
      <c r="V145" s="54">
        <f t="shared" si="4"/>
        <v>0</v>
      </c>
      <c r="W145" s="56">
        <f>_xlfn.IFERROR(VLOOKUP(E145,APOIO_TIPOSCURSOS!A:B,2,0),"")</f>
        <v>0</v>
      </c>
      <c r="X145" s="56">
        <f t="shared" si="5"/>
        <v>0</v>
      </c>
      <c r="Y145" s="56">
        <f t="shared" si="6"/>
        <v>0</v>
      </c>
    </row>
    <row r="146" spans="15:25" ht="15">
      <c r="O146" s="54">
        <f t="shared" si="0"/>
        <v>0</v>
      </c>
      <c r="P146" s="54">
        <f t="shared" si="1"/>
        <v>0</v>
      </c>
      <c r="S146" s="54">
        <f ca="1" t="shared" si="2"/>
        <v>0</v>
      </c>
      <c r="T146" s="54">
        <f t="shared" si="3"/>
        <v>0</v>
      </c>
      <c r="U146" s="54">
        <f>_xlfn.IFERROR(VLOOKUP(E146,APOIO_TIPOSCURSOS!A:D,3,0),"")</f>
        <v>0</v>
      </c>
      <c r="V146" s="54">
        <f t="shared" si="4"/>
        <v>0</v>
      </c>
      <c r="W146" s="56">
        <f>_xlfn.IFERROR(VLOOKUP(E146,APOIO_TIPOSCURSOS!A:B,2,0),"")</f>
        <v>0</v>
      </c>
      <c r="X146" s="56">
        <f t="shared" si="5"/>
        <v>0</v>
      </c>
      <c r="Y146" s="56">
        <f t="shared" si="6"/>
        <v>0</v>
      </c>
    </row>
    <row r="147" spans="15:25" ht="15">
      <c r="O147" s="54">
        <f t="shared" si="0"/>
        <v>0</v>
      </c>
      <c r="P147" s="54">
        <f t="shared" si="1"/>
        <v>0</v>
      </c>
      <c r="S147" s="54">
        <f ca="1" t="shared" si="2"/>
        <v>0</v>
      </c>
      <c r="T147" s="54">
        <f t="shared" si="3"/>
        <v>0</v>
      </c>
      <c r="U147" s="54">
        <f>_xlfn.IFERROR(VLOOKUP(E147,APOIO_TIPOSCURSOS!A:D,3,0),"")</f>
        <v>0</v>
      </c>
      <c r="V147" s="54">
        <f t="shared" si="4"/>
        <v>0</v>
      </c>
      <c r="W147" s="56">
        <f>_xlfn.IFERROR(VLOOKUP(E147,APOIO_TIPOSCURSOS!A:B,2,0),"")</f>
        <v>0</v>
      </c>
      <c r="X147" s="56">
        <f t="shared" si="5"/>
        <v>0</v>
      </c>
      <c r="Y147" s="56">
        <f t="shared" si="6"/>
        <v>0</v>
      </c>
    </row>
    <row r="148" spans="15:25" ht="15">
      <c r="O148" s="54">
        <f t="shared" si="0"/>
        <v>0</v>
      </c>
      <c r="P148" s="54">
        <f t="shared" si="1"/>
        <v>0</v>
      </c>
      <c r="S148" s="54">
        <f ca="1" t="shared" si="2"/>
        <v>0</v>
      </c>
      <c r="T148" s="54">
        <f t="shared" si="3"/>
        <v>0</v>
      </c>
      <c r="U148" s="54">
        <f>_xlfn.IFERROR(VLOOKUP(E148,APOIO_TIPOSCURSOS!A:D,3,0),"")</f>
        <v>0</v>
      </c>
      <c r="V148" s="54">
        <f t="shared" si="4"/>
        <v>0</v>
      </c>
      <c r="W148" s="56">
        <f>_xlfn.IFERROR(VLOOKUP(E148,APOIO_TIPOSCURSOS!A:B,2,0),"")</f>
        <v>0</v>
      </c>
      <c r="X148" s="56">
        <f t="shared" si="5"/>
        <v>0</v>
      </c>
      <c r="Y148" s="56">
        <f t="shared" si="6"/>
        <v>0</v>
      </c>
    </row>
    <row r="149" spans="15:25" ht="15">
      <c r="O149" s="54">
        <f t="shared" si="0"/>
        <v>0</v>
      </c>
      <c r="P149" s="54">
        <f t="shared" si="1"/>
        <v>0</v>
      </c>
      <c r="S149" s="54">
        <f ca="1" t="shared" si="2"/>
        <v>0</v>
      </c>
      <c r="T149" s="54">
        <f t="shared" si="3"/>
        <v>0</v>
      </c>
      <c r="U149" s="54">
        <f>_xlfn.IFERROR(VLOOKUP(E149,APOIO_TIPOSCURSOS!A:D,3,0),"")</f>
        <v>0</v>
      </c>
      <c r="V149" s="54">
        <f t="shared" si="4"/>
        <v>0</v>
      </c>
      <c r="W149" s="56">
        <f>_xlfn.IFERROR(VLOOKUP(E149,APOIO_TIPOSCURSOS!A:B,2,0),"")</f>
        <v>0</v>
      </c>
      <c r="X149" s="56">
        <f t="shared" si="5"/>
        <v>0</v>
      </c>
      <c r="Y149" s="56">
        <f t="shared" si="6"/>
        <v>0</v>
      </c>
    </row>
    <row r="150" spans="15:25" ht="15">
      <c r="O150" s="54">
        <f t="shared" si="0"/>
        <v>0</v>
      </c>
      <c r="P150" s="54">
        <f t="shared" si="1"/>
        <v>0</v>
      </c>
      <c r="S150" s="54">
        <f ca="1" t="shared" si="2"/>
        <v>0</v>
      </c>
      <c r="T150" s="54">
        <f t="shared" si="3"/>
        <v>0</v>
      </c>
      <c r="U150" s="54">
        <f>_xlfn.IFERROR(VLOOKUP(E150,APOIO_TIPOSCURSOS!A:D,3,0),"")</f>
        <v>0</v>
      </c>
      <c r="V150" s="54">
        <f t="shared" si="4"/>
        <v>0</v>
      </c>
      <c r="W150" s="56">
        <f>_xlfn.IFERROR(VLOOKUP(E150,APOIO_TIPOSCURSOS!A:B,2,0),"")</f>
        <v>0</v>
      </c>
      <c r="X150" s="56">
        <f t="shared" si="5"/>
        <v>0</v>
      </c>
      <c r="Y150" s="56">
        <f t="shared" si="6"/>
        <v>0</v>
      </c>
    </row>
    <row r="151" spans="15:25" ht="15">
      <c r="O151" s="54">
        <f t="shared" si="0"/>
        <v>0</v>
      </c>
      <c r="P151" s="54">
        <f t="shared" si="1"/>
        <v>0</v>
      </c>
      <c r="S151" s="54">
        <f ca="1" t="shared" si="2"/>
        <v>0</v>
      </c>
      <c r="T151" s="54">
        <f t="shared" si="3"/>
        <v>0</v>
      </c>
      <c r="U151" s="54">
        <f>_xlfn.IFERROR(VLOOKUP(E151,APOIO_TIPOSCURSOS!A:D,3,0),"")</f>
        <v>0</v>
      </c>
      <c r="V151" s="54">
        <f t="shared" si="4"/>
        <v>0</v>
      </c>
      <c r="W151" s="56">
        <f>_xlfn.IFERROR(VLOOKUP(E151,APOIO_TIPOSCURSOS!A:B,2,0),"")</f>
        <v>0</v>
      </c>
      <c r="X151" s="56">
        <f t="shared" si="5"/>
        <v>0</v>
      </c>
      <c r="Y151" s="56">
        <f t="shared" si="6"/>
        <v>0</v>
      </c>
    </row>
    <row r="152" spans="15:25" ht="15">
      <c r="O152" s="54">
        <f t="shared" si="0"/>
        <v>0</v>
      </c>
      <c r="P152" s="54">
        <f t="shared" si="1"/>
        <v>0</v>
      </c>
      <c r="S152" s="54">
        <f ca="1" t="shared" si="2"/>
        <v>0</v>
      </c>
      <c r="T152" s="54">
        <f t="shared" si="3"/>
        <v>0</v>
      </c>
      <c r="U152" s="54">
        <f>_xlfn.IFERROR(VLOOKUP(E152,APOIO_TIPOSCURSOS!A:D,3,0),"")</f>
        <v>0</v>
      </c>
      <c r="V152" s="54">
        <f t="shared" si="4"/>
        <v>0</v>
      </c>
      <c r="W152" s="56">
        <f>_xlfn.IFERROR(VLOOKUP(E152,APOIO_TIPOSCURSOS!A:B,2,0),"")</f>
        <v>0</v>
      </c>
      <c r="X152" s="56">
        <f t="shared" si="5"/>
        <v>0</v>
      </c>
      <c r="Y152" s="56">
        <f t="shared" si="6"/>
        <v>0</v>
      </c>
    </row>
    <row r="153" spans="15:25" ht="15">
      <c r="O153" s="54">
        <f t="shared" si="0"/>
        <v>0</v>
      </c>
      <c r="P153" s="54">
        <f t="shared" si="1"/>
        <v>0</v>
      </c>
      <c r="S153" s="54">
        <f ca="1" t="shared" si="2"/>
        <v>0</v>
      </c>
      <c r="T153" s="54">
        <f t="shared" si="3"/>
        <v>0</v>
      </c>
      <c r="U153" s="54">
        <f>_xlfn.IFERROR(VLOOKUP(E153,APOIO_TIPOSCURSOS!A:D,3,0),"")</f>
        <v>0</v>
      </c>
      <c r="V153" s="54">
        <f t="shared" si="4"/>
        <v>0</v>
      </c>
      <c r="W153" s="56">
        <f>_xlfn.IFERROR(VLOOKUP(E153,APOIO_TIPOSCURSOS!A:B,2,0),"")</f>
        <v>0</v>
      </c>
      <c r="X153" s="56">
        <f t="shared" si="5"/>
        <v>0</v>
      </c>
      <c r="Y153" s="56">
        <f t="shared" si="6"/>
        <v>0</v>
      </c>
    </row>
    <row r="154" spans="15:25" ht="15">
      <c r="O154" s="54">
        <f t="shared" si="0"/>
        <v>0</v>
      </c>
      <c r="P154" s="54">
        <f t="shared" si="1"/>
        <v>0</v>
      </c>
      <c r="S154" s="54">
        <f ca="1" t="shared" si="2"/>
        <v>0</v>
      </c>
      <c r="T154" s="54">
        <f t="shared" si="3"/>
        <v>0</v>
      </c>
      <c r="U154" s="54">
        <f>_xlfn.IFERROR(VLOOKUP(E154,APOIO_TIPOSCURSOS!A:D,3,0),"")</f>
        <v>0</v>
      </c>
      <c r="V154" s="54">
        <f t="shared" si="4"/>
        <v>0</v>
      </c>
      <c r="W154" s="56">
        <f>_xlfn.IFERROR(VLOOKUP(E154,APOIO_TIPOSCURSOS!A:B,2,0),"")</f>
        <v>0</v>
      </c>
      <c r="X154" s="56">
        <f t="shared" si="5"/>
        <v>0</v>
      </c>
      <c r="Y154" s="56">
        <f t="shared" si="6"/>
        <v>0</v>
      </c>
    </row>
    <row r="155" spans="15:25" ht="15">
      <c r="O155" s="54">
        <f t="shared" si="0"/>
        <v>0</v>
      </c>
      <c r="P155" s="54">
        <f t="shared" si="1"/>
        <v>0</v>
      </c>
      <c r="S155" s="54">
        <f ca="1" t="shared" si="2"/>
        <v>0</v>
      </c>
      <c r="T155" s="54">
        <f t="shared" si="3"/>
        <v>0</v>
      </c>
      <c r="U155" s="54">
        <f>_xlfn.IFERROR(VLOOKUP(E155,APOIO_TIPOSCURSOS!A:D,3,0),"")</f>
        <v>0</v>
      </c>
      <c r="V155" s="54">
        <f t="shared" si="4"/>
        <v>0</v>
      </c>
      <c r="W155" s="56">
        <f>_xlfn.IFERROR(VLOOKUP(E155,APOIO_TIPOSCURSOS!A:B,2,0),"")</f>
        <v>0</v>
      </c>
      <c r="X155" s="56">
        <f t="shared" si="5"/>
        <v>0</v>
      </c>
      <c r="Y155" s="56">
        <f t="shared" si="6"/>
        <v>0</v>
      </c>
    </row>
    <row r="156" spans="15:25" ht="15">
      <c r="O156" s="54">
        <f t="shared" si="0"/>
        <v>0</v>
      </c>
      <c r="P156" s="54">
        <f t="shared" si="1"/>
        <v>0</v>
      </c>
      <c r="S156" s="54">
        <f ca="1" t="shared" si="2"/>
        <v>0</v>
      </c>
      <c r="T156" s="54">
        <f t="shared" si="3"/>
        <v>0</v>
      </c>
      <c r="U156" s="54">
        <f>_xlfn.IFERROR(VLOOKUP(E156,APOIO_TIPOSCURSOS!A:D,3,0),"")</f>
        <v>0</v>
      </c>
      <c r="V156" s="54">
        <f t="shared" si="4"/>
        <v>0</v>
      </c>
      <c r="W156" s="56">
        <f>_xlfn.IFERROR(VLOOKUP(E156,APOIO_TIPOSCURSOS!A:B,2,0),"")</f>
        <v>0</v>
      </c>
      <c r="X156" s="56">
        <f t="shared" si="5"/>
        <v>0</v>
      </c>
      <c r="Y156" s="56">
        <f t="shared" si="6"/>
        <v>0</v>
      </c>
    </row>
    <row r="157" spans="15:25" ht="15">
      <c r="O157" s="54">
        <f t="shared" si="0"/>
        <v>0</v>
      </c>
      <c r="P157" s="54">
        <f t="shared" si="1"/>
        <v>0</v>
      </c>
      <c r="S157" s="54">
        <f ca="1" t="shared" si="2"/>
        <v>0</v>
      </c>
      <c r="T157" s="54">
        <f t="shared" si="3"/>
        <v>0</v>
      </c>
      <c r="U157" s="54">
        <f>_xlfn.IFERROR(VLOOKUP(E157,APOIO_TIPOSCURSOS!A:D,3,0),"")</f>
        <v>0</v>
      </c>
      <c r="V157" s="54">
        <f t="shared" si="4"/>
        <v>0</v>
      </c>
      <c r="W157" s="56">
        <f>_xlfn.IFERROR(VLOOKUP(E157,APOIO_TIPOSCURSOS!A:B,2,0),"")</f>
        <v>0</v>
      </c>
      <c r="X157" s="56">
        <f t="shared" si="5"/>
        <v>0</v>
      </c>
      <c r="Y157" s="56">
        <f t="shared" si="6"/>
        <v>0</v>
      </c>
    </row>
    <row r="158" spans="15:25" ht="15">
      <c r="O158" s="54">
        <f t="shared" si="0"/>
        <v>0</v>
      </c>
      <c r="P158" s="54">
        <f t="shared" si="1"/>
        <v>0</v>
      </c>
      <c r="S158" s="54">
        <f ca="1" t="shared" si="2"/>
        <v>0</v>
      </c>
      <c r="T158" s="54">
        <f t="shared" si="3"/>
        <v>0</v>
      </c>
      <c r="U158" s="54">
        <f>_xlfn.IFERROR(VLOOKUP(E158,APOIO_TIPOSCURSOS!A:D,3,0),"")</f>
        <v>0</v>
      </c>
      <c r="V158" s="54">
        <f t="shared" si="4"/>
        <v>0</v>
      </c>
      <c r="W158" s="56">
        <f>_xlfn.IFERROR(VLOOKUP(E158,APOIO_TIPOSCURSOS!A:B,2,0),"")</f>
        <v>0</v>
      </c>
      <c r="X158" s="56">
        <f t="shared" si="5"/>
        <v>0</v>
      </c>
      <c r="Y158" s="56">
        <f t="shared" si="6"/>
        <v>0</v>
      </c>
    </row>
    <row r="159" spans="15:25" ht="15">
      <c r="O159" s="54">
        <f t="shared" si="0"/>
        <v>0</v>
      </c>
      <c r="P159" s="54">
        <f t="shared" si="1"/>
        <v>0</v>
      </c>
      <c r="S159" s="54">
        <f ca="1" t="shared" si="2"/>
        <v>0</v>
      </c>
      <c r="T159" s="54">
        <f t="shared" si="3"/>
        <v>0</v>
      </c>
      <c r="U159" s="54">
        <f>_xlfn.IFERROR(VLOOKUP(E159,APOIO_TIPOSCURSOS!A:D,3,0),"")</f>
        <v>0</v>
      </c>
      <c r="V159" s="54">
        <f t="shared" si="4"/>
        <v>0</v>
      </c>
      <c r="W159" s="56">
        <f>_xlfn.IFERROR(VLOOKUP(E159,APOIO_TIPOSCURSOS!A:B,2,0),"")</f>
        <v>0</v>
      </c>
      <c r="X159" s="56">
        <f t="shared" si="5"/>
        <v>0</v>
      </c>
      <c r="Y159" s="56">
        <f t="shared" si="6"/>
        <v>0</v>
      </c>
    </row>
    <row r="160" spans="15:25" ht="15">
      <c r="O160" s="54">
        <f t="shared" si="0"/>
        <v>0</v>
      </c>
      <c r="P160" s="54">
        <f t="shared" si="1"/>
        <v>0</v>
      </c>
      <c r="S160" s="54">
        <f ca="1" t="shared" si="2"/>
        <v>0</v>
      </c>
      <c r="T160" s="54">
        <f t="shared" si="3"/>
        <v>0</v>
      </c>
      <c r="U160" s="54">
        <f>_xlfn.IFERROR(VLOOKUP(E160,APOIO_TIPOSCURSOS!A:D,3,0),"")</f>
        <v>0</v>
      </c>
      <c r="V160" s="54">
        <f t="shared" si="4"/>
        <v>0</v>
      </c>
      <c r="W160" s="56">
        <f>_xlfn.IFERROR(VLOOKUP(E160,APOIO_TIPOSCURSOS!A:B,2,0),"")</f>
        <v>0</v>
      </c>
      <c r="X160" s="56">
        <f t="shared" si="5"/>
        <v>0</v>
      </c>
      <c r="Y160" s="56">
        <f t="shared" si="6"/>
        <v>0</v>
      </c>
    </row>
    <row r="161" spans="15:25" ht="15">
      <c r="O161" s="54">
        <f t="shared" si="0"/>
        <v>0</v>
      </c>
      <c r="P161" s="54">
        <f t="shared" si="1"/>
        <v>0</v>
      </c>
      <c r="S161" s="54">
        <f ca="1" t="shared" si="2"/>
        <v>0</v>
      </c>
      <c r="T161" s="54">
        <f t="shared" si="3"/>
        <v>0</v>
      </c>
      <c r="U161" s="54">
        <f>_xlfn.IFERROR(VLOOKUP(E161,APOIO_TIPOSCURSOS!A:D,3,0),"")</f>
        <v>0</v>
      </c>
      <c r="V161" s="54">
        <f t="shared" si="4"/>
        <v>0</v>
      </c>
      <c r="W161" s="56">
        <f>_xlfn.IFERROR(VLOOKUP(E161,APOIO_TIPOSCURSOS!A:B,2,0),"")</f>
        <v>0</v>
      </c>
      <c r="X161" s="56">
        <f t="shared" si="5"/>
        <v>0</v>
      </c>
      <c r="Y161" s="56">
        <f t="shared" si="6"/>
        <v>0</v>
      </c>
    </row>
    <row r="162" spans="15:25" ht="15">
      <c r="O162" s="54">
        <f t="shared" si="0"/>
        <v>0</v>
      </c>
      <c r="P162" s="54">
        <f t="shared" si="1"/>
        <v>0</v>
      </c>
      <c r="S162" s="54">
        <f ca="1" t="shared" si="2"/>
        <v>0</v>
      </c>
      <c r="T162" s="54">
        <f t="shared" si="3"/>
        <v>0</v>
      </c>
      <c r="U162" s="54">
        <f>_xlfn.IFERROR(VLOOKUP(E162,APOIO_TIPOSCURSOS!A:D,3,0),"")</f>
        <v>0</v>
      </c>
      <c r="V162" s="54">
        <f t="shared" si="4"/>
        <v>0</v>
      </c>
      <c r="W162" s="56">
        <f>_xlfn.IFERROR(VLOOKUP(E162,APOIO_TIPOSCURSOS!A:B,2,0),"")</f>
        <v>0</v>
      </c>
      <c r="X162" s="56">
        <f t="shared" si="5"/>
        <v>0</v>
      </c>
      <c r="Y162" s="56">
        <f t="shared" si="6"/>
        <v>0</v>
      </c>
    </row>
    <row r="163" spans="15:25" ht="15">
      <c r="O163" s="54">
        <f t="shared" si="0"/>
        <v>0</v>
      </c>
      <c r="P163" s="54">
        <f t="shared" si="1"/>
        <v>0</v>
      </c>
      <c r="S163" s="54">
        <f ca="1" t="shared" si="2"/>
        <v>0</v>
      </c>
      <c r="T163" s="54">
        <f t="shared" si="3"/>
        <v>0</v>
      </c>
      <c r="U163" s="54">
        <f>_xlfn.IFERROR(VLOOKUP(E163,APOIO_TIPOSCURSOS!A:D,3,0),"")</f>
        <v>0</v>
      </c>
      <c r="V163" s="54">
        <f t="shared" si="4"/>
        <v>0</v>
      </c>
      <c r="W163" s="56">
        <f>_xlfn.IFERROR(VLOOKUP(E163,APOIO_TIPOSCURSOS!A:B,2,0),"")</f>
        <v>0</v>
      </c>
      <c r="X163" s="56">
        <f t="shared" si="5"/>
        <v>0</v>
      </c>
      <c r="Y163" s="56">
        <f t="shared" si="6"/>
        <v>0</v>
      </c>
    </row>
    <row r="164" spans="15:25" ht="15">
      <c r="O164" s="54">
        <f t="shared" si="0"/>
        <v>0</v>
      </c>
      <c r="P164" s="54">
        <f t="shared" si="1"/>
        <v>0</v>
      </c>
      <c r="S164" s="54">
        <f ca="1" t="shared" si="2"/>
        <v>0</v>
      </c>
      <c r="T164" s="54">
        <f t="shared" si="3"/>
        <v>0</v>
      </c>
      <c r="U164" s="54">
        <f>_xlfn.IFERROR(VLOOKUP(E164,APOIO_TIPOSCURSOS!A:D,3,0),"")</f>
        <v>0</v>
      </c>
      <c r="V164" s="54">
        <f t="shared" si="4"/>
        <v>0</v>
      </c>
      <c r="W164" s="56">
        <f>_xlfn.IFERROR(VLOOKUP(E164,APOIO_TIPOSCURSOS!A:B,2,0),"")</f>
        <v>0</v>
      </c>
      <c r="X164" s="56">
        <f t="shared" si="5"/>
        <v>0</v>
      </c>
      <c r="Y164" s="56">
        <f t="shared" si="6"/>
        <v>0</v>
      </c>
    </row>
    <row r="165" spans="15:25" ht="15">
      <c r="O165" s="54">
        <f t="shared" si="0"/>
        <v>0</v>
      </c>
      <c r="P165" s="54">
        <f t="shared" si="1"/>
        <v>0</v>
      </c>
      <c r="S165" s="54">
        <f ca="1" t="shared" si="2"/>
        <v>0</v>
      </c>
      <c r="T165" s="54">
        <f t="shared" si="3"/>
        <v>0</v>
      </c>
      <c r="U165" s="54">
        <f>_xlfn.IFERROR(VLOOKUP(E165,APOIO_TIPOSCURSOS!A:D,3,0),"")</f>
        <v>0</v>
      </c>
      <c r="V165" s="54">
        <f t="shared" si="4"/>
        <v>0</v>
      </c>
      <c r="W165" s="56">
        <f>_xlfn.IFERROR(VLOOKUP(E165,APOIO_TIPOSCURSOS!A:B,2,0),"")</f>
        <v>0</v>
      </c>
      <c r="X165" s="56">
        <f t="shared" si="5"/>
        <v>0</v>
      </c>
      <c r="Y165" s="56">
        <f t="shared" si="6"/>
        <v>0</v>
      </c>
    </row>
    <row r="166" spans="15:25" ht="15">
      <c r="O166" s="54">
        <f t="shared" si="0"/>
        <v>0</v>
      </c>
      <c r="P166" s="54">
        <f t="shared" si="1"/>
        <v>0</v>
      </c>
      <c r="S166" s="54">
        <f ca="1" t="shared" si="2"/>
        <v>0</v>
      </c>
      <c r="T166" s="54">
        <f t="shared" si="3"/>
        <v>0</v>
      </c>
      <c r="U166" s="54">
        <f>_xlfn.IFERROR(VLOOKUP(E166,APOIO_TIPOSCURSOS!A:D,3,0),"")</f>
        <v>0</v>
      </c>
      <c r="V166" s="54">
        <f t="shared" si="4"/>
        <v>0</v>
      </c>
      <c r="W166" s="56">
        <f>_xlfn.IFERROR(VLOOKUP(E166,APOIO_TIPOSCURSOS!A:B,2,0),"")</f>
        <v>0</v>
      </c>
      <c r="X166" s="56">
        <f t="shared" si="5"/>
        <v>0</v>
      </c>
      <c r="Y166" s="56">
        <f t="shared" si="6"/>
        <v>0</v>
      </c>
    </row>
    <row r="167" spans="15:25" ht="15">
      <c r="O167" s="54">
        <f t="shared" si="0"/>
        <v>0</v>
      </c>
      <c r="P167" s="54">
        <f t="shared" si="1"/>
        <v>0</v>
      </c>
      <c r="S167" s="54">
        <f ca="1" t="shared" si="2"/>
        <v>0</v>
      </c>
      <c r="T167" s="54">
        <f t="shared" si="3"/>
        <v>0</v>
      </c>
      <c r="U167" s="54">
        <f>_xlfn.IFERROR(VLOOKUP(E167,APOIO_TIPOSCURSOS!A:D,3,0),"")</f>
        <v>0</v>
      </c>
      <c r="V167" s="54">
        <f t="shared" si="4"/>
        <v>0</v>
      </c>
      <c r="W167" s="56">
        <f>_xlfn.IFERROR(VLOOKUP(E167,APOIO_TIPOSCURSOS!A:B,2,0),"")</f>
        <v>0</v>
      </c>
      <c r="X167" s="56">
        <f t="shared" si="5"/>
        <v>0</v>
      </c>
      <c r="Y167" s="56">
        <f t="shared" si="6"/>
        <v>0</v>
      </c>
    </row>
    <row r="168" spans="15:25" ht="15">
      <c r="O168" s="54">
        <f t="shared" si="0"/>
        <v>0</v>
      </c>
      <c r="P168" s="54">
        <f t="shared" si="1"/>
        <v>0</v>
      </c>
      <c r="S168" s="54">
        <f ca="1" t="shared" si="2"/>
        <v>0</v>
      </c>
      <c r="T168" s="54">
        <f t="shared" si="3"/>
        <v>0</v>
      </c>
      <c r="U168" s="54">
        <f>_xlfn.IFERROR(VLOOKUP(E168,APOIO_TIPOSCURSOS!A:D,3,0),"")</f>
        <v>0</v>
      </c>
      <c r="V168" s="54">
        <f t="shared" si="4"/>
        <v>0</v>
      </c>
      <c r="W168" s="56">
        <f>_xlfn.IFERROR(VLOOKUP(E168,APOIO_TIPOSCURSOS!A:B,2,0),"")</f>
        <v>0</v>
      </c>
      <c r="X168" s="56">
        <f t="shared" si="5"/>
        <v>0</v>
      </c>
      <c r="Y168" s="56">
        <f t="shared" si="6"/>
        <v>0</v>
      </c>
    </row>
    <row r="169" spans="15:25" ht="15">
      <c r="O169" s="54">
        <f t="shared" si="0"/>
        <v>0</v>
      </c>
      <c r="P169" s="54">
        <f t="shared" si="1"/>
        <v>0</v>
      </c>
      <c r="S169" s="54">
        <f ca="1" t="shared" si="2"/>
        <v>0</v>
      </c>
      <c r="T169" s="54">
        <f t="shared" si="3"/>
        <v>0</v>
      </c>
      <c r="U169" s="54">
        <f>_xlfn.IFERROR(VLOOKUP(E169,APOIO_TIPOSCURSOS!A:D,3,0),"")</f>
        <v>0</v>
      </c>
      <c r="V169" s="54">
        <f t="shared" si="4"/>
        <v>0</v>
      </c>
      <c r="W169" s="56">
        <f>_xlfn.IFERROR(VLOOKUP(E169,APOIO_TIPOSCURSOS!A:B,2,0),"")</f>
        <v>0</v>
      </c>
      <c r="X169" s="56">
        <f t="shared" si="5"/>
        <v>0</v>
      </c>
      <c r="Y169" s="56">
        <f t="shared" si="6"/>
        <v>0</v>
      </c>
    </row>
    <row r="170" spans="15:25" ht="15">
      <c r="O170" s="54">
        <f t="shared" si="0"/>
        <v>0</v>
      </c>
      <c r="P170" s="54">
        <f t="shared" si="1"/>
        <v>0</v>
      </c>
      <c r="S170" s="54">
        <f ca="1" t="shared" si="2"/>
        <v>0</v>
      </c>
      <c r="T170" s="54">
        <f t="shared" si="3"/>
        <v>0</v>
      </c>
      <c r="U170" s="54">
        <f>_xlfn.IFERROR(VLOOKUP(E170,APOIO_TIPOSCURSOS!A:D,3,0),"")</f>
        <v>0</v>
      </c>
      <c r="V170" s="54">
        <f t="shared" si="4"/>
        <v>0</v>
      </c>
      <c r="W170" s="56">
        <f>_xlfn.IFERROR(VLOOKUP(E170,APOIO_TIPOSCURSOS!A:B,2,0),"")</f>
        <v>0</v>
      </c>
      <c r="X170" s="56">
        <f t="shared" si="5"/>
        <v>0</v>
      </c>
      <c r="Y170" s="56">
        <f t="shared" si="6"/>
        <v>0</v>
      </c>
    </row>
    <row r="171" spans="15:25" ht="15">
      <c r="O171" s="54">
        <f t="shared" si="0"/>
        <v>0</v>
      </c>
      <c r="P171" s="54">
        <f t="shared" si="1"/>
        <v>0</v>
      </c>
      <c r="S171" s="54">
        <f ca="1" t="shared" si="2"/>
        <v>0</v>
      </c>
      <c r="T171" s="54">
        <f t="shared" si="3"/>
        <v>0</v>
      </c>
      <c r="U171" s="54">
        <f>_xlfn.IFERROR(VLOOKUP(E171,APOIO_TIPOSCURSOS!A:D,3,0),"")</f>
        <v>0</v>
      </c>
      <c r="V171" s="54">
        <f t="shared" si="4"/>
        <v>0</v>
      </c>
      <c r="W171" s="56">
        <f>_xlfn.IFERROR(VLOOKUP(E171,APOIO_TIPOSCURSOS!A:B,2,0),"")</f>
        <v>0</v>
      </c>
      <c r="X171" s="56">
        <f t="shared" si="5"/>
        <v>0</v>
      </c>
      <c r="Y171" s="56">
        <f t="shared" si="6"/>
        <v>0</v>
      </c>
    </row>
    <row r="172" spans="15:25" ht="15">
      <c r="O172" s="54">
        <f t="shared" si="0"/>
        <v>0</v>
      </c>
      <c r="P172" s="54">
        <f t="shared" si="1"/>
        <v>0</v>
      </c>
      <c r="S172" s="54">
        <f ca="1" t="shared" si="2"/>
        <v>0</v>
      </c>
      <c r="T172" s="54">
        <f t="shared" si="3"/>
        <v>0</v>
      </c>
      <c r="U172" s="54">
        <f>_xlfn.IFERROR(VLOOKUP(E172,APOIO_TIPOSCURSOS!A:D,3,0),"")</f>
        <v>0</v>
      </c>
      <c r="V172" s="54">
        <f t="shared" si="4"/>
        <v>0</v>
      </c>
      <c r="W172" s="56">
        <f>_xlfn.IFERROR(VLOOKUP(E172,APOIO_TIPOSCURSOS!A:B,2,0),"")</f>
        <v>0</v>
      </c>
      <c r="X172" s="56">
        <f t="shared" si="5"/>
        <v>0</v>
      </c>
      <c r="Y172" s="56">
        <f t="shared" si="6"/>
        <v>0</v>
      </c>
    </row>
    <row r="173" spans="15:25" ht="15">
      <c r="O173" s="54">
        <f t="shared" si="0"/>
        <v>0</v>
      </c>
      <c r="P173" s="54">
        <f t="shared" si="1"/>
        <v>0</v>
      </c>
      <c r="S173" s="54">
        <f ca="1" t="shared" si="2"/>
        <v>0</v>
      </c>
      <c r="T173" s="54">
        <f t="shared" si="3"/>
        <v>0</v>
      </c>
      <c r="U173" s="54">
        <f>_xlfn.IFERROR(VLOOKUP(E173,APOIO_TIPOSCURSOS!A:D,3,0),"")</f>
        <v>0</v>
      </c>
      <c r="V173" s="54">
        <f t="shared" si="4"/>
        <v>0</v>
      </c>
      <c r="W173" s="56">
        <f>_xlfn.IFERROR(VLOOKUP(E173,APOIO_TIPOSCURSOS!A:B,2,0),"")</f>
        <v>0</v>
      </c>
      <c r="X173" s="56">
        <f t="shared" si="5"/>
        <v>0</v>
      </c>
      <c r="Y173" s="56">
        <f t="shared" si="6"/>
        <v>0</v>
      </c>
    </row>
    <row r="174" spans="15:25" ht="15">
      <c r="O174" s="54">
        <f t="shared" si="0"/>
        <v>0</v>
      </c>
      <c r="P174" s="54">
        <f t="shared" si="1"/>
        <v>0</v>
      </c>
      <c r="S174" s="54">
        <f ca="1" t="shared" si="2"/>
        <v>0</v>
      </c>
      <c r="T174" s="54">
        <f t="shared" si="3"/>
        <v>0</v>
      </c>
      <c r="U174" s="54">
        <f>_xlfn.IFERROR(VLOOKUP(E174,APOIO_TIPOSCURSOS!A:D,3,0),"")</f>
        <v>0</v>
      </c>
      <c r="V174" s="54">
        <f t="shared" si="4"/>
        <v>0</v>
      </c>
      <c r="W174" s="56">
        <f>_xlfn.IFERROR(VLOOKUP(E174,APOIO_TIPOSCURSOS!A:B,2,0),"")</f>
        <v>0</v>
      </c>
      <c r="X174" s="56">
        <f t="shared" si="5"/>
        <v>0</v>
      </c>
      <c r="Y174" s="56">
        <f t="shared" si="6"/>
        <v>0</v>
      </c>
    </row>
    <row r="175" spans="15:25" ht="15">
      <c r="O175" s="54">
        <f t="shared" si="0"/>
        <v>0</v>
      </c>
      <c r="P175" s="54">
        <f t="shared" si="1"/>
        <v>0</v>
      </c>
      <c r="S175" s="54">
        <f ca="1" t="shared" si="2"/>
        <v>0</v>
      </c>
      <c r="T175" s="54">
        <f t="shared" si="3"/>
        <v>0</v>
      </c>
      <c r="U175" s="54">
        <f>_xlfn.IFERROR(VLOOKUP(E175,APOIO_TIPOSCURSOS!A:D,3,0),"")</f>
        <v>0</v>
      </c>
      <c r="V175" s="54">
        <f t="shared" si="4"/>
        <v>0</v>
      </c>
      <c r="W175" s="56">
        <f>_xlfn.IFERROR(VLOOKUP(E175,APOIO_TIPOSCURSOS!A:B,2,0),"")</f>
        <v>0</v>
      </c>
      <c r="X175" s="56">
        <f t="shared" si="5"/>
        <v>0</v>
      </c>
      <c r="Y175" s="56">
        <f t="shared" si="6"/>
        <v>0</v>
      </c>
    </row>
    <row r="176" spans="15:25" ht="15">
      <c r="O176" s="54">
        <f t="shared" si="0"/>
        <v>0</v>
      </c>
      <c r="P176" s="54">
        <f t="shared" si="1"/>
        <v>0</v>
      </c>
      <c r="S176" s="54">
        <f ca="1" t="shared" si="2"/>
        <v>0</v>
      </c>
      <c r="T176" s="54">
        <f t="shared" si="3"/>
        <v>0</v>
      </c>
      <c r="U176" s="54">
        <f>_xlfn.IFERROR(VLOOKUP(E176,APOIO_TIPOSCURSOS!A:D,3,0),"")</f>
        <v>0</v>
      </c>
      <c r="V176" s="54">
        <f t="shared" si="4"/>
        <v>0</v>
      </c>
      <c r="W176" s="56">
        <f>_xlfn.IFERROR(VLOOKUP(E176,APOIO_TIPOSCURSOS!A:B,2,0),"")</f>
        <v>0</v>
      </c>
      <c r="X176" s="56">
        <f t="shared" si="5"/>
        <v>0</v>
      </c>
      <c r="Y176" s="56">
        <f t="shared" si="6"/>
        <v>0</v>
      </c>
    </row>
    <row r="177" spans="15:25" ht="15">
      <c r="O177" s="54">
        <f t="shared" si="0"/>
        <v>0</v>
      </c>
      <c r="P177" s="54">
        <f t="shared" si="1"/>
        <v>0</v>
      </c>
      <c r="S177" s="54">
        <f ca="1" t="shared" si="2"/>
        <v>0</v>
      </c>
      <c r="T177" s="54">
        <f t="shared" si="3"/>
        <v>0</v>
      </c>
      <c r="U177" s="54">
        <f>_xlfn.IFERROR(VLOOKUP(E177,APOIO_TIPOSCURSOS!A:D,3,0),"")</f>
        <v>0</v>
      </c>
      <c r="V177" s="54">
        <f t="shared" si="4"/>
        <v>0</v>
      </c>
      <c r="W177" s="56">
        <f>_xlfn.IFERROR(VLOOKUP(E177,APOIO_TIPOSCURSOS!A:B,2,0),"")</f>
        <v>0</v>
      </c>
      <c r="X177" s="56">
        <f t="shared" si="5"/>
        <v>0</v>
      </c>
      <c r="Y177" s="56">
        <f t="shared" si="6"/>
        <v>0</v>
      </c>
    </row>
    <row r="178" spans="15:25" ht="15">
      <c r="O178" s="54">
        <f t="shared" si="0"/>
        <v>0</v>
      </c>
      <c r="P178" s="54">
        <f t="shared" si="1"/>
        <v>0</v>
      </c>
      <c r="S178" s="54">
        <f ca="1" t="shared" si="2"/>
        <v>0</v>
      </c>
      <c r="T178" s="54">
        <f t="shared" si="3"/>
        <v>0</v>
      </c>
      <c r="U178" s="54">
        <f>_xlfn.IFERROR(VLOOKUP(E178,APOIO_TIPOSCURSOS!A:D,3,0),"")</f>
        <v>0</v>
      </c>
      <c r="V178" s="54">
        <f t="shared" si="4"/>
        <v>0</v>
      </c>
      <c r="W178" s="56">
        <f>_xlfn.IFERROR(VLOOKUP(E178,APOIO_TIPOSCURSOS!A:B,2,0),"")</f>
        <v>0</v>
      </c>
      <c r="X178" s="56">
        <f t="shared" si="5"/>
        <v>0</v>
      </c>
      <c r="Y178" s="56">
        <f t="shared" si="6"/>
        <v>0</v>
      </c>
    </row>
    <row r="179" spans="15:25" ht="15">
      <c r="O179" s="54">
        <f t="shared" si="0"/>
        <v>0</v>
      </c>
      <c r="P179" s="54">
        <f t="shared" si="1"/>
        <v>0</v>
      </c>
      <c r="S179" s="54">
        <f ca="1" t="shared" si="2"/>
        <v>0</v>
      </c>
      <c r="T179" s="54">
        <f t="shared" si="3"/>
        <v>0</v>
      </c>
      <c r="U179" s="54">
        <f>_xlfn.IFERROR(VLOOKUP(E179,APOIO_TIPOSCURSOS!A:D,3,0),"")</f>
        <v>0</v>
      </c>
      <c r="V179" s="54">
        <f t="shared" si="4"/>
        <v>0</v>
      </c>
      <c r="W179" s="56">
        <f>_xlfn.IFERROR(VLOOKUP(E179,APOIO_TIPOSCURSOS!A:B,2,0),"")</f>
        <v>0</v>
      </c>
      <c r="X179" s="56">
        <f t="shared" si="5"/>
        <v>0</v>
      </c>
      <c r="Y179" s="56">
        <f t="shared" si="6"/>
        <v>0</v>
      </c>
    </row>
    <row r="180" spans="15:25" ht="15">
      <c r="O180" s="54">
        <f t="shared" si="0"/>
        <v>0</v>
      </c>
      <c r="P180" s="54">
        <f t="shared" si="1"/>
        <v>0</v>
      </c>
      <c r="S180" s="54">
        <f ca="1" t="shared" si="2"/>
        <v>0</v>
      </c>
      <c r="T180" s="54">
        <f t="shared" si="3"/>
        <v>0</v>
      </c>
      <c r="U180" s="54">
        <f>_xlfn.IFERROR(VLOOKUP(E180,APOIO_TIPOSCURSOS!A:D,3,0),"")</f>
        <v>0</v>
      </c>
      <c r="V180" s="54">
        <f t="shared" si="4"/>
        <v>0</v>
      </c>
      <c r="W180" s="56">
        <f>_xlfn.IFERROR(VLOOKUP(E180,APOIO_TIPOSCURSOS!A:B,2,0),"")</f>
        <v>0</v>
      </c>
      <c r="X180" s="56">
        <f t="shared" si="5"/>
        <v>0</v>
      </c>
      <c r="Y180" s="56">
        <f t="shared" si="6"/>
        <v>0</v>
      </c>
    </row>
    <row r="181" spans="15:25" ht="15">
      <c r="O181" s="54">
        <f t="shared" si="0"/>
        <v>0</v>
      </c>
      <c r="P181" s="54">
        <f t="shared" si="1"/>
        <v>0</v>
      </c>
      <c r="S181" s="54">
        <f ca="1" t="shared" si="2"/>
        <v>0</v>
      </c>
      <c r="T181" s="54">
        <f t="shared" si="3"/>
        <v>0</v>
      </c>
      <c r="U181" s="54">
        <f>_xlfn.IFERROR(VLOOKUP(E181,APOIO_TIPOSCURSOS!A:D,3,0),"")</f>
        <v>0</v>
      </c>
      <c r="V181" s="54">
        <f t="shared" si="4"/>
        <v>0</v>
      </c>
      <c r="W181" s="56">
        <f>_xlfn.IFERROR(VLOOKUP(E181,APOIO_TIPOSCURSOS!A:B,2,0),"")</f>
        <v>0</v>
      </c>
      <c r="X181" s="56">
        <f t="shared" si="5"/>
        <v>0</v>
      </c>
      <c r="Y181" s="56">
        <f t="shared" si="6"/>
        <v>0</v>
      </c>
    </row>
    <row r="182" spans="15:25" ht="15">
      <c r="O182" s="54">
        <f t="shared" si="0"/>
        <v>0</v>
      </c>
      <c r="P182" s="54">
        <f t="shared" si="1"/>
        <v>0</v>
      </c>
      <c r="S182" s="54">
        <f ca="1" t="shared" si="2"/>
        <v>0</v>
      </c>
      <c r="T182" s="54">
        <f t="shared" si="3"/>
        <v>0</v>
      </c>
      <c r="U182" s="54">
        <f>_xlfn.IFERROR(VLOOKUP(E182,APOIO_TIPOSCURSOS!A:D,3,0),"")</f>
        <v>0</v>
      </c>
      <c r="V182" s="54">
        <f t="shared" si="4"/>
        <v>0</v>
      </c>
      <c r="W182" s="56">
        <f>_xlfn.IFERROR(VLOOKUP(E182,APOIO_TIPOSCURSOS!A:B,2,0),"")</f>
        <v>0</v>
      </c>
      <c r="X182" s="56">
        <f t="shared" si="5"/>
        <v>0</v>
      </c>
      <c r="Y182" s="56">
        <f t="shared" si="6"/>
        <v>0</v>
      </c>
    </row>
    <row r="183" spans="15:25" ht="15">
      <c r="O183" s="54">
        <f t="shared" si="0"/>
        <v>0</v>
      </c>
      <c r="P183" s="54">
        <f t="shared" si="1"/>
        <v>0</v>
      </c>
      <c r="S183" s="54">
        <f ca="1" t="shared" si="2"/>
        <v>0</v>
      </c>
      <c r="T183" s="54">
        <f t="shared" si="3"/>
        <v>0</v>
      </c>
      <c r="U183" s="54">
        <f>_xlfn.IFERROR(VLOOKUP(E183,APOIO_TIPOSCURSOS!A:D,3,0),"")</f>
        <v>0</v>
      </c>
      <c r="V183" s="54">
        <f t="shared" si="4"/>
        <v>0</v>
      </c>
      <c r="W183" s="56">
        <f>_xlfn.IFERROR(VLOOKUP(E183,APOIO_TIPOSCURSOS!A:B,2,0),"")</f>
        <v>0</v>
      </c>
      <c r="X183" s="56">
        <f t="shared" si="5"/>
        <v>0</v>
      </c>
      <c r="Y183" s="56">
        <f t="shared" si="6"/>
        <v>0</v>
      </c>
    </row>
    <row r="184" spans="15:25" ht="15">
      <c r="O184" s="54">
        <f t="shared" si="0"/>
        <v>0</v>
      </c>
      <c r="P184" s="54">
        <f t="shared" si="1"/>
        <v>0</v>
      </c>
      <c r="S184" s="54">
        <f ca="1" t="shared" si="2"/>
        <v>0</v>
      </c>
      <c r="T184" s="54">
        <f t="shared" si="3"/>
        <v>0</v>
      </c>
      <c r="U184" s="54">
        <f>_xlfn.IFERROR(VLOOKUP(E184,APOIO_TIPOSCURSOS!A:D,3,0),"")</f>
        <v>0</v>
      </c>
      <c r="V184" s="54">
        <f t="shared" si="4"/>
        <v>0</v>
      </c>
      <c r="W184" s="56">
        <f>_xlfn.IFERROR(VLOOKUP(E184,APOIO_TIPOSCURSOS!A:B,2,0),"")</f>
        <v>0</v>
      </c>
      <c r="X184" s="56">
        <f t="shared" si="5"/>
        <v>0</v>
      </c>
      <c r="Y184" s="56">
        <f t="shared" si="6"/>
        <v>0</v>
      </c>
    </row>
    <row r="185" spans="15:25" ht="15">
      <c r="O185" s="54">
        <f t="shared" si="0"/>
        <v>0</v>
      </c>
      <c r="P185" s="54">
        <f t="shared" si="1"/>
        <v>0</v>
      </c>
      <c r="S185" s="54">
        <f ca="1" t="shared" si="2"/>
        <v>0</v>
      </c>
      <c r="T185" s="54">
        <f t="shared" si="3"/>
        <v>0</v>
      </c>
      <c r="U185" s="54">
        <f>_xlfn.IFERROR(VLOOKUP(E185,APOIO_TIPOSCURSOS!A:D,3,0),"")</f>
        <v>0</v>
      </c>
      <c r="V185" s="54">
        <f t="shared" si="4"/>
        <v>0</v>
      </c>
      <c r="W185" s="56">
        <f>_xlfn.IFERROR(VLOOKUP(E185,APOIO_TIPOSCURSOS!A:B,2,0),"")</f>
        <v>0</v>
      </c>
      <c r="X185" s="56">
        <f t="shared" si="5"/>
        <v>0</v>
      </c>
      <c r="Y185" s="56">
        <f t="shared" si="6"/>
        <v>0</v>
      </c>
    </row>
    <row r="186" spans="15:25" ht="15">
      <c r="O186" s="54">
        <f t="shared" si="0"/>
        <v>0</v>
      </c>
      <c r="P186" s="54">
        <f t="shared" si="1"/>
        <v>0</v>
      </c>
      <c r="S186" s="54">
        <f ca="1" t="shared" si="2"/>
        <v>0</v>
      </c>
      <c r="T186" s="54">
        <f t="shared" si="3"/>
        <v>0</v>
      </c>
      <c r="U186" s="54">
        <f>_xlfn.IFERROR(VLOOKUP(E186,APOIO_TIPOSCURSOS!A:D,3,0),"")</f>
        <v>0</v>
      </c>
      <c r="V186" s="54">
        <f t="shared" si="4"/>
        <v>0</v>
      </c>
      <c r="W186" s="56">
        <f>_xlfn.IFERROR(VLOOKUP(E186,APOIO_TIPOSCURSOS!A:B,2,0),"")</f>
        <v>0</v>
      </c>
      <c r="X186" s="56">
        <f t="shared" si="5"/>
        <v>0</v>
      </c>
      <c r="Y186" s="56">
        <f t="shared" si="6"/>
        <v>0</v>
      </c>
    </row>
    <row r="187" spans="15:25" ht="15">
      <c r="O187" s="54">
        <f t="shared" si="0"/>
        <v>0</v>
      </c>
      <c r="P187" s="54">
        <f t="shared" si="1"/>
        <v>0</v>
      </c>
      <c r="S187" s="54">
        <f ca="1" t="shared" si="2"/>
        <v>0</v>
      </c>
      <c r="T187" s="54">
        <f t="shared" si="3"/>
        <v>0</v>
      </c>
      <c r="U187" s="54">
        <f>_xlfn.IFERROR(VLOOKUP(E187,APOIO_TIPOSCURSOS!A:D,3,0),"")</f>
        <v>0</v>
      </c>
      <c r="V187" s="54">
        <f t="shared" si="4"/>
        <v>0</v>
      </c>
      <c r="W187" s="56">
        <f>_xlfn.IFERROR(VLOOKUP(E187,APOIO_TIPOSCURSOS!A:B,2,0),"")</f>
        <v>0</v>
      </c>
      <c r="X187" s="56">
        <f t="shared" si="5"/>
        <v>0</v>
      </c>
      <c r="Y187" s="56">
        <f t="shared" si="6"/>
        <v>0</v>
      </c>
    </row>
    <row r="188" spans="15:25" ht="15">
      <c r="O188" s="54">
        <f t="shared" si="0"/>
        <v>0</v>
      </c>
      <c r="P188" s="54">
        <f t="shared" si="1"/>
        <v>0</v>
      </c>
      <c r="S188" s="54">
        <f ca="1" t="shared" si="2"/>
        <v>0</v>
      </c>
      <c r="T188" s="54">
        <f t="shared" si="3"/>
        <v>0</v>
      </c>
      <c r="U188" s="54">
        <f>_xlfn.IFERROR(VLOOKUP(E188,APOIO_TIPOSCURSOS!A:D,3,0),"")</f>
        <v>0</v>
      </c>
      <c r="V188" s="54">
        <f t="shared" si="4"/>
        <v>0</v>
      </c>
      <c r="W188" s="56">
        <f>_xlfn.IFERROR(VLOOKUP(E188,APOIO_TIPOSCURSOS!A:B,2,0),"")</f>
        <v>0</v>
      </c>
      <c r="X188" s="56">
        <f t="shared" si="5"/>
        <v>0</v>
      </c>
      <c r="Y188" s="56">
        <f t="shared" si="6"/>
        <v>0</v>
      </c>
    </row>
    <row r="189" spans="15:25" ht="15">
      <c r="O189" s="54">
        <f t="shared" si="0"/>
        <v>0</v>
      </c>
      <c r="P189" s="54">
        <f t="shared" si="1"/>
        <v>0</v>
      </c>
      <c r="S189" s="54">
        <f ca="1" t="shared" si="2"/>
        <v>0</v>
      </c>
      <c r="T189" s="54">
        <f t="shared" si="3"/>
        <v>0</v>
      </c>
      <c r="U189" s="54">
        <f>_xlfn.IFERROR(VLOOKUP(E189,APOIO_TIPOSCURSOS!A:D,3,0),"")</f>
        <v>0</v>
      </c>
      <c r="V189" s="54">
        <f t="shared" si="4"/>
        <v>0</v>
      </c>
      <c r="W189" s="56">
        <f>_xlfn.IFERROR(VLOOKUP(E189,APOIO_TIPOSCURSOS!A:B,2,0),"")</f>
        <v>0</v>
      </c>
      <c r="X189" s="56">
        <f t="shared" si="5"/>
        <v>0</v>
      </c>
      <c r="Y189" s="56">
        <f t="shared" si="6"/>
        <v>0</v>
      </c>
    </row>
    <row r="190" spans="15:25" ht="15">
      <c r="O190" s="54">
        <f t="shared" si="0"/>
        <v>0</v>
      </c>
      <c r="P190" s="54">
        <f t="shared" si="1"/>
        <v>0</v>
      </c>
      <c r="S190" s="54">
        <f ca="1" t="shared" si="2"/>
        <v>0</v>
      </c>
      <c r="T190" s="54">
        <f t="shared" si="3"/>
        <v>0</v>
      </c>
      <c r="U190" s="54">
        <f>_xlfn.IFERROR(VLOOKUP(E190,APOIO_TIPOSCURSOS!A:D,3,0),"")</f>
        <v>0</v>
      </c>
      <c r="V190" s="54">
        <f t="shared" si="4"/>
        <v>0</v>
      </c>
      <c r="W190" s="56">
        <f>_xlfn.IFERROR(VLOOKUP(E190,APOIO_TIPOSCURSOS!A:B,2,0),"")</f>
        <v>0</v>
      </c>
      <c r="X190" s="56">
        <f t="shared" si="5"/>
        <v>0</v>
      </c>
      <c r="Y190" s="56">
        <f t="shared" si="6"/>
        <v>0</v>
      </c>
    </row>
    <row r="191" spans="15:25" ht="15">
      <c r="O191" s="54">
        <f t="shared" si="0"/>
        <v>0</v>
      </c>
      <c r="P191" s="54">
        <f t="shared" si="1"/>
        <v>0</v>
      </c>
      <c r="S191" s="54">
        <f ca="1" t="shared" si="2"/>
        <v>0</v>
      </c>
      <c r="T191" s="54">
        <f t="shared" si="3"/>
        <v>0</v>
      </c>
      <c r="U191" s="54">
        <f>_xlfn.IFERROR(VLOOKUP(E191,APOIO_TIPOSCURSOS!A:D,3,0),"")</f>
        <v>0</v>
      </c>
      <c r="V191" s="54">
        <f t="shared" si="4"/>
        <v>0</v>
      </c>
      <c r="W191" s="56">
        <f>_xlfn.IFERROR(VLOOKUP(E191,APOIO_TIPOSCURSOS!A:B,2,0),"")</f>
        <v>0</v>
      </c>
      <c r="X191" s="56">
        <f t="shared" si="5"/>
        <v>0</v>
      </c>
      <c r="Y191" s="56">
        <f t="shared" si="6"/>
        <v>0</v>
      </c>
    </row>
    <row r="192" spans="15:25" ht="15">
      <c r="O192" s="54">
        <f t="shared" si="0"/>
        <v>0</v>
      </c>
      <c r="P192" s="54">
        <f t="shared" si="1"/>
        <v>0</v>
      </c>
      <c r="S192" s="54">
        <f ca="1" t="shared" si="2"/>
        <v>0</v>
      </c>
      <c r="T192" s="54">
        <f t="shared" si="3"/>
        <v>0</v>
      </c>
      <c r="U192" s="54">
        <f>_xlfn.IFERROR(VLOOKUP(E192,APOIO_TIPOSCURSOS!A:D,3,0),"")</f>
        <v>0</v>
      </c>
      <c r="V192" s="54">
        <f t="shared" si="4"/>
        <v>0</v>
      </c>
      <c r="W192" s="56">
        <f>_xlfn.IFERROR(VLOOKUP(E192,APOIO_TIPOSCURSOS!A:B,2,0),"")</f>
        <v>0</v>
      </c>
      <c r="X192" s="56">
        <f t="shared" si="5"/>
        <v>0</v>
      </c>
      <c r="Y192" s="56">
        <f t="shared" si="6"/>
        <v>0</v>
      </c>
    </row>
    <row r="193" spans="15:25" ht="15">
      <c r="O193" s="54">
        <f t="shared" si="0"/>
        <v>0</v>
      </c>
      <c r="P193" s="54">
        <f t="shared" si="1"/>
        <v>0</v>
      </c>
      <c r="S193" s="54">
        <f ca="1" t="shared" si="2"/>
        <v>0</v>
      </c>
      <c r="T193" s="54">
        <f t="shared" si="3"/>
        <v>0</v>
      </c>
      <c r="U193" s="54">
        <f>_xlfn.IFERROR(VLOOKUP(E193,APOIO_TIPOSCURSOS!A:D,3,0),"")</f>
        <v>0</v>
      </c>
      <c r="V193" s="54">
        <f t="shared" si="4"/>
        <v>0</v>
      </c>
      <c r="W193" s="56">
        <f>_xlfn.IFERROR(VLOOKUP(E193,APOIO_TIPOSCURSOS!A:B,2,0),"")</f>
        <v>0</v>
      </c>
      <c r="X193" s="56">
        <f t="shared" si="5"/>
        <v>0</v>
      </c>
      <c r="Y193" s="56">
        <f t="shared" si="6"/>
        <v>0</v>
      </c>
    </row>
    <row r="194" spans="15:25" ht="15">
      <c r="O194" s="54">
        <f t="shared" si="0"/>
        <v>0</v>
      </c>
      <c r="P194" s="54">
        <f t="shared" si="1"/>
        <v>0</v>
      </c>
      <c r="S194" s="54">
        <f ca="1" t="shared" si="2"/>
        <v>0</v>
      </c>
      <c r="T194" s="54">
        <f t="shared" si="3"/>
        <v>0</v>
      </c>
      <c r="U194" s="54">
        <f>_xlfn.IFERROR(VLOOKUP(E194,APOIO_TIPOSCURSOS!A:D,3,0),"")</f>
        <v>0</v>
      </c>
      <c r="V194" s="54">
        <f t="shared" si="4"/>
        <v>0</v>
      </c>
      <c r="W194" s="56">
        <f>_xlfn.IFERROR(VLOOKUP(E194,APOIO_TIPOSCURSOS!A:B,2,0),"")</f>
        <v>0</v>
      </c>
      <c r="X194" s="56">
        <f t="shared" si="5"/>
        <v>0</v>
      </c>
      <c r="Y194" s="56">
        <f t="shared" si="6"/>
        <v>0</v>
      </c>
    </row>
    <row r="195" spans="15:25" ht="15">
      <c r="O195" s="54">
        <f t="shared" si="0"/>
        <v>0</v>
      </c>
      <c r="P195" s="54">
        <f t="shared" si="1"/>
        <v>0</v>
      </c>
      <c r="S195" s="54">
        <f ca="1" t="shared" si="2"/>
        <v>0</v>
      </c>
      <c r="T195" s="54">
        <f t="shared" si="3"/>
        <v>0</v>
      </c>
      <c r="U195" s="54">
        <f>_xlfn.IFERROR(VLOOKUP(E195,APOIO_TIPOSCURSOS!A:D,3,0),"")</f>
        <v>0</v>
      </c>
      <c r="V195" s="54">
        <f t="shared" si="4"/>
        <v>0</v>
      </c>
      <c r="W195" s="56">
        <f>_xlfn.IFERROR(VLOOKUP(E195,APOIO_TIPOSCURSOS!A:B,2,0),"")</f>
        <v>0</v>
      </c>
      <c r="X195" s="56">
        <f t="shared" si="5"/>
        <v>0</v>
      </c>
      <c r="Y195" s="56">
        <f t="shared" si="6"/>
        <v>0</v>
      </c>
    </row>
    <row r="196" spans="15:25" ht="15">
      <c r="O196" s="54">
        <f t="shared" si="0"/>
        <v>0</v>
      </c>
      <c r="P196" s="54">
        <f t="shared" si="1"/>
        <v>0</v>
      </c>
      <c r="S196" s="54">
        <f ca="1" t="shared" si="2"/>
        <v>0</v>
      </c>
      <c r="T196" s="54">
        <f t="shared" si="3"/>
        <v>0</v>
      </c>
      <c r="U196" s="54">
        <f>_xlfn.IFERROR(VLOOKUP(E196,APOIO_TIPOSCURSOS!A:D,3,0),"")</f>
        <v>0</v>
      </c>
      <c r="V196" s="54">
        <f t="shared" si="4"/>
        <v>0</v>
      </c>
      <c r="W196" s="56">
        <f>_xlfn.IFERROR(VLOOKUP(E196,APOIO_TIPOSCURSOS!A:B,2,0),"")</f>
        <v>0</v>
      </c>
      <c r="X196" s="56">
        <f t="shared" si="5"/>
        <v>0</v>
      </c>
      <c r="Y196" s="56">
        <f t="shared" si="6"/>
        <v>0</v>
      </c>
    </row>
    <row r="197" spans="15:25" ht="15">
      <c r="O197" s="54">
        <f t="shared" si="0"/>
        <v>0</v>
      </c>
      <c r="P197" s="54">
        <f t="shared" si="1"/>
        <v>0</v>
      </c>
      <c r="S197" s="54">
        <f ca="1" t="shared" si="2"/>
        <v>0</v>
      </c>
      <c r="T197" s="54">
        <f t="shared" si="3"/>
        <v>0</v>
      </c>
      <c r="U197" s="54">
        <f>_xlfn.IFERROR(VLOOKUP(E197,APOIO_TIPOSCURSOS!A:D,3,0),"")</f>
        <v>0</v>
      </c>
      <c r="V197" s="54">
        <f t="shared" si="4"/>
        <v>0</v>
      </c>
      <c r="W197" s="56">
        <f>_xlfn.IFERROR(VLOOKUP(E197,APOIO_TIPOSCURSOS!A:B,2,0),"")</f>
        <v>0</v>
      </c>
      <c r="X197" s="56">
        <f t="shared" si="5"/>
        <v>0</v>
      </c>
      <c r="Y197" s="56">
        <f t="shared" si="6"/>
        <v>0</v>
      </c>
    </row>
    <row r="198" spans="15:25" ht="15">
      <c r="O198" s="54">
        <f t="shared" si="0"/>
        <v>0</v>
      </c>
      <c r="P198" s="54">
        <f t="shared" si="1"/>
        <v>0</v>
      </c>
      <c r="S198" s="54">
        <f ca="1" t="shared" si="2"/>
        <v>0</v>
      </c>
      <c r="T198" s="54">
        <f t="shared" si="3"/>
        <v>0</v>
      </c>
      <c r="U198" s="54">
        <f>_xlfn.IFERROR(VLOOKUP(E198,APOIO_TIPOSCURSOS!A:D,3,0),"")</f>
        <v>0</v>
      </c>
      <c r="V198" s="54">
        <f t="shared" si="4"/>
        <v>0</v>
      </c>
      <c r="W198" s="56">
        <f>_xlfn.IFERROR(VLOOKUP(E198,APOIO_TIPOSCURSOS!A:B,2,0),"")</f>
        <v>0</v>
      </c>
      <c r="X198" s="56">
        <f t="shared" si="5"/>
        <v>0</v>
      </c>
      <c r="Y198" s="56">
        <f t="shared" si="6"/>
        <v>0</v>
      </c>
    </row>
    <row r="199" spans="15:25" ht="15">
      <c r="O199" s="54">
        <f t="shared" si="0"/>
        <v>0</v>
      </c>
      <c r="P199" s="54">
        <f t="shared" si="1"/>
        <v>0</v>
      </c>
      <c r="S199" s="54">
        <f ca="1" t="shared" si="2"/>
        <v>0</v>
      </c>
      <c r="T199" s="54">
        <f t="shared" si="3"/>
        <v>0</v>
      </c>
      <c r="U199" s="54">
        <f>_xlfn.IFERROR(VLOOKUP(E199,APOIO_TIPOSCURSOS!A:D,3,0),"")</f>
        <v>0</v>
      </c>
      <c r="V199" s="54">
        <f t="shared" si="4"/>
        <v>0</v>
      </c>
      <c r="W199" s="56">
        <f>_xlfn.IFERROR(VLOOKUP(E199,APOIO_TIPOSCURSOS!A:B,2,0),"")</f>
        <v>0</v>
      </c>
      <c r="X199" s="56">
        <f t="shared" si="5"/>
        <v>0</v>
      </c>
      <c r="Y199" s="56">
        <f t="shared" si="6"/>
        <v>0</v>
      </c>
    </row>
    <row r="200" spans="15:25" ht="15">
      <c r="O200" s="54">
        <f t="shared" si="0"/>
        <v>0</v>
      </c>
      <c r="P200" s="54">
        <f t="shared" si="1"/>
        <v>0</v>
      </c>
      <c r="S200" s="54">
        <f ca="1" t="shared" si="2"/>
        <v>0</v>
      </c>
      <c r="T200" s="54">
        <f t="shared" si="3"/>
        <v>0</v>
      </c>
      <c r="U200" s="54">
        <f>_xlfn.IFERROR(VLOOKUP(E200,APOIO_TIPOSCURSOS!A:D,3,0),"")</f>
        <v>0</v>
      </c>
      <c r="V200" s="54">
        <f t="shared" si="4"/>
        <v>0</v>
      </c>
      <c r="W200" s="56">
        <f>_xlfn.IFERROR(VLOOKUP(E200,APOIO_TIPOSCURSOS!A:B,2,0),"")</f>
        <v>0</v>
      </c>
      <c r="X200" s="56">
        <f t="shared" si="5"/>
        <v>0</v>
      </c>
      <c r="Y200" s="56">
        <f t="shared" si="6"/>
        <v>0</v>
      </c>
    </row>
    <row r="201" spans="15:25" ht="15">
      <c r="O201" s="54">
        <f t="shared" si="0"/>
        <v>0</v>
      </c>
      <c r="P201" s="54">
        <f t="shared" si="1"/>
        <v>0</v>
      </c>
      <c r="S201" s="54">
        <f ca="1" t="shared" si="2"/>
        <v>0</v>
      </c>
      <c r="T201" s="54">
        <f t="shared" si="3"/>
        <v>0</v>
      </c>
      <c r="U201" s="54">
        <f>_xlfn.IFERROR(VLOOKUP(E201,APOIO_TIPOSCURSOS!A:D,3,0),"")</f>
        <v>0</v>
      </c>
      <c r="V201" s="54">
        <f t="shared" si="4"/>
        <v>0</v>
      </c>
      <c r="W201" s="56">
        <f>_xlfn.IFERROR(VLOOKUP(E201,APOIO_TIPOSCURSOS!A:B,2,0),"")</f>
        <v>0</v>
      </c>
      <c r="X201" s="56">
        <f t="shared" si="5"/>
        <v>0</v>
      </c>
      <c r="Y201" s="56">
        <f t="shared" si="6"/>
        <v>0</v>
      </c>
    </row>
    <row r="202" spans="15:25" ht="15">
      <c r="O202" s="54">
        <f t="shared" si="0"/>
        <v>0</v>
      </c>
      <c r="P202" s="54">
        <f t="shared" si="1"/>
        <v>0</v>
      </c>
      <c r="S202" s="54">
        <f ca="1" t="shared" si="2"/>
        <v>0</v>
      </c>
      <c r="T202" s="54">
        <f t="shared" si="3"/>
        <v>0</v>
      </c>
      <c r="U202" s="54">
        <f>_xlfn.IFERROR(VLOOKUP(E202,APOIO_TIPOSCURSOS!A:D,3,0),"")</f>
        <v>0</v>
      </c>
      <c r="V202" s="54">
        <f t="shared" si="4"/>
        <v>0</v>
      </c>
      <c r="W202" s="56">
        <f>_xlfn.IFERROR(VLOOKUP(E202,APOIO_TIPOSCURSOS!A:B,2,0),"")</f>
        <v>0</v>
      </c>
      <c r="X202" s="56">
        <f t="shared" si="5"/>
        <v>0</v>
      </c>
      <c r="Y202" s="56">
        <f t="shared" si="6"/>
        <v>0</v>
      </c>
    </row>
    <row r="203" spans="15:25" ht="15">
      <c r="O203" s="54">
        <f t="shared" si="0"/>
        <v>0</v>
      </c>
      <c r="P203" s="54">
        <f t="shared" si="1"/>
        <v>0</v>
      </c>
      <c r="S203" s="54">
        <f ca="1" t="shared" si="2"/>
        <v>0</v>
      </c>
      <c r="T203" s="54">
        <f t="shared" si="3"/>
        <v>0</v>
      </c>
      <c r="U203" s="54">
        <f>_xlfn.IFERROR(VLOOKUP(E203,APOIO_TIPOSCURSOS!A:D,3,0),"")</f>
        <v>0</v>
      </c>
      <c r="V203" s="54">
        <f t="shared" si="4"/>
        <v>0</v>
      </c>
      <c r="W203" s="56">
        <f>_xlfn.IFERROR(VLOOKUP(E203,APOIO_TIPOSCURSOS!A:B,2,0),"")</f>
        <v>0</v>
      </c>
      <c r="X203" s="56">
        <f t="shared" si="5"/>
        <v>0</v>
      </c>
      <c r="Y203" s="56">
        <f t="shared" si="6"/>
        <v>0</v>
      </c>
    </row>
    <row r="204" spans="15:25" ht="15">
      <c r="O204" s="54">
        <f t="shared" si="0"/>
        <v>0</v>
      </c>
      <c r="P204" s="54">
        <f t="shared" si="1"/>
        <v>0</v>
      </c>
      <c r="S204" s="54">
        <f ca="1" t="shared" si="2"/>
        <v>0</v>
      </c>
      <c r="T204" s="54">
        <f t="shared" si="3"/>
        <v>0</v>
      </c>
      <c r="U204" s="54">
        <f>_xlfn.IFERROR(VLOOKUP(E204,APOIO_TIPOSCURSOS!A:D,3,0),"")</f>
        <v>0</v>
      </c>
      <c r="V204" s="54">
        <f t="shared" si="4"/>
        <v>0</v>
      </c>
      <c r="W204" s="56">
        <f>_xlfn.IFERROR(VLOOKUP(E204,APOIO_TIPOSCURSOS!A:B,2,0),"")</f>
        <v>0</v>
      </c>
      <c r="X204" s="56">
        <f t="shared" si="5"/>
        <v>0</v>
      </c>
      <c r="Y204" s="56">
        <f t="shared" si="6"/>
        <v>0</v>
      </c>
    </row>
    <row r="205" spans="15:25" ht="15">
      <c r="O205" s="54">
        <f t="shared" si="0"/>
        <v>0</v>
      </c>
      <c r="P205" s="54">
        <f t="shared" si="1"/>
        <v>0</v>
      </c>
      <c r="S205" s="54">
        <f ca="1" t="shared" si="2"/>
        <v>0</v>
      </c>
      <c r="T205" s="54">
        <f t="shared" si="3"/>
        <v>0</v>
      </c>
      <c r="U205" s="54">
        <f>_xlfn.IFERROR(VLOOKUP(E205,APOIO_TIPOSCURSOS!A:D,3,0),"")</f>
        <v>0</v>
      </c>
      <c r="V205" s="54">
        <f t="shared" si="4"/>
        <v>0</v>
      </c>
      <c r="W205" s="56">
        <f>_xlfn.IFERROR(VLOOKUP(E205,APOIO_TIPOSCURSOS!A:B,2,0),"")</f>
        <v>0</v>
      </c>
      <c r="X205" s="56">
        <f t="shared" si="5"/>
        <v>0</v>
      </c>
      <c r="Y205" s="56">
        <f t="shared" si="6"/>
        <v>0</v>
      </c>
    </row>
    <row r="206" spans="15:25" ht="15">
      <c r="O206" s="54">
        <f t="shared" si="0"/>
        <v>0</v>
      </c>
      <c r="P206" s="54">
        <f t="shared" si="1"/>
        <v>0</v>
      </c>
      <c r="S206" s="54">
        <f ca="1" t="shared" si="2"/>
        <v>0</v>
      </c>
      <c r="T206" s="54">
        <f t="shared" si="3"/>
        <v>0</v>
      </c>
      <c r="U206" s="54">
        <f>_xlfn.IFERROR(VLOOKUP(E206,APOIO_TIPOSCURSOS!A:D,3,0),"")</f>
        <v>0</v>
      </c>
      <c r="V206" s="54">
        <f t="shared" si="4"/>
        <v>0</v>
      </c>
      <c r="W206" s="56">
        <f>_xlfn.IFERROR(VLOOKUP(E206,APOIO_TIPOSCURSOS!A:B,2,0),"")</f>
        <v>0</v>
      </c>
      <c r="X206" s="56">
        <f t="shared" si="5"/>
        <v>0</v>
      </c>
      <c r="Y206" s="56">
        <f t="shared" si="6"/>
        <v>0</v>
      </c>
    </row>
    <row r="207" spans="15:25" ht="15">
      <c r="O207" s="54">
        <f t="shared" si="0"/>
        <v>0</v>
      </c>
      <c r="P207" s="54">
        <f t="shared" si="1"/>
        <v>0</v>
      </c>
      <c r="S207" s="54">
        <f ca="1" t="shared" si="2"/>
        <v>0</v>
      </c>
      <c r="T207" s="54">
        <f t="shared" si="3"/>
        <v>0</v>
      </c>
      <c r="U207" s="54">
        <f>_xlfn.IFERROR(VLOOKUP(E207,APOIO_TIPOSCURSOS!A:D,3,0),"")</f>
        <v>0</v>
      </c>
      <c r="V207" s="54">
        <f t="shared" si="4"/>
        <v>0</v>
      </c>
      <c r="W207" s="56">
        <f>_xlfn.IFERROR(VLOOKUP(E207,APOIO_TIPOSCURSOS!A:B,2,0),"")</f>
        <v>0</v>
      </c>
      <c r="X207" s="56">
        <f t="shared" si="5"/>
        <v>0</v>
      </c>
      <c r="Y207" s="56">
        <f t="shared" si="6"/>
        <v>0</v>
      </c>
    </row>
    <row r="208" spans="15:25" ht="15">
      <c r="O208" s="54">
        <f t="shared" si="0"/>
        <v>0</v>
      </c>
      <c r="P208" s="54">
        <f t="shared" si="1"/>
        <v>0</v>
      </c>
      <c r="S208" s="54">
        <f ca="1" t="shared" si="2"/>
        <v>0</v>
      </c>
      <c r="T208" s="54">
        <f t="shared" si="3"/>
        <v>0</v>
      </c>
      <c r="U208" s="54">
        <f>_xlfn.IFERROR(VLOOKUP(E208,APOIO_TIPOSCURSOS!A:D,3,0),"")</f>
        <v>0</v>
      </c>
      <c r="V208" s="54">
        <f t="shared" si="4"/>
        <v>0</v>
      </c>
      <c r="W208" s="56">
        <f>_xlfn.IFERROR(VLOOKUP(E208,APOIO_TIPOSCURSOS!A:B,2,0),"")</f>
        <v>0</v>
      </c>
      <c r="X208" s="56">
        <f t="shared" si="5"/>
        <v>0</v>
      </c>
      <c r="Y208" s="56">
        <f t="shared" si="6"/>
        <v>0</v>
      </c>
    </row>
    <row r="209" spans="15:25" ht="15">
      <c r="O209" s="54">
        <f t="shared" si="0"/>
        <v>0</v>
      </c>
      <c r="P209" s="54">
        <f t="shared" si="1"/>
        <v>0</v>
      </c>
      <c r="S209" s="54">
        <f ca="1" t="shared" si="2"/>
        <v>0</v>
      </c>
      <c r="T209" s="54">
        <f t="shared" si="3"/>
        <v>0</v>
      </c>
      <c r="U209" s="54">
        <f>_xlfn.IFERROR(VLOOKUP(E209,APOIO_TIPOSCURSOS!A:D,3,0),"")</f>
        <v>0</v>
      </c>
      <c r="V209" s="54">
        <f t="shared" si="4"/>
        <v>0</v>
      </c>
      <c r="W209" s="56">
        <f>_xlfn.IFERROR(VLOOKUP(E209,APOIO_TIPOSCURSOS!A:B,2,0),"")</f>
        <v>0</v>
      </c>
      <c r="X209" s="56">
        <f t="shared" si="5"/>
        <v>0</v>
      </c>
      <c r="Y209" s="56">
        <f t="shared" si="6"/>
        <v>0</v>
      </c>
    </row>
    <row r="210" spans="15:25" ht="15">
      <c r="O210" s="54">
        <f t="shared" si="0"/>
        <v>0</v>
      </c>
      <c r="P210" s="54">
        <f t="shared" si="1"/>
        <v>0</v>
      </c>
      <c r="S210" s="54">
        <f ca="1" t="shared" si="2"/>
        <v>0</v>
      </c>
      <c r="T210" s="54">
        <f t="shared" si="3"/>
        <v>0</v>
      </c>
      <c r="U210" s="54">
        <f>_xlfn.IFERROR(VLOOKUP(E210,APOIO_TIPOSCURSOS!A:D,3,0),"")</f>
        <v>0</v>
      </c>
      <c r="V210" s="54">
        <f t="shared" si="4"/>
        <v>0</v>
      </c>
      <c r="W210" s="56">
        <f>_xlfn.IFERROR(VLOOKUP(E210,APOIO_TIPOSCURSOS!A:B,2,0),"")</f>
        <v>0</v>
      </c>
      <c r="X210" s="56">
        <f t="shared" si="5"/>
        <v>0</v>
      </c>
      <c r="Y210" s="56">
        <f t="shared" si="6"/>
        <v>0</v>
      </c>
    </row>
    <row r="211" spans="15:25" ht="15">
      <c r="O211" s="54">
        <f t="shared" si="0"/>
        <v>0</v>
      </c>
      <c r="P211" s="54">
        <f t="shared" si="1"/>
        <v>0</v>
      </c>
      <c r="S211" s="54">
        <f ca="1" t="shared" si="2"/>
        <v>0</v>
      </c>
      <c r="T211" s="54">
        <f t="shared" si="3"/>
        <v>0</v>
      </c>
      <c r="U211" s="54">
        <f>_xlfn.IFERROR(VLOOKUP(E211,APOIO_TIPOSCURSOS!A:D,3,0),"")</f>
        <v>0</v>
      </c>
      <c r="V211" s="54">
        <f t="shared" si="4"/>
        <v>0</v>
      </c>
      <c r="W211" s="56">
        <f>_xlfn.IFERROR(VLOOKUP(E211,APOIO_TIPOSCURSOS!A:B,2,0),"")</f>
        <v>0</v>
      </c>
      <c r="X211" s="56">
        <f t="shared" si="5"/>
        <v>0</v>
      </c>
      <c r="Y211" s="56">
        <f t="shared" si="6"/>
        <v>0</v>
      </c>
    </row>
    <row r="212" spans="15:25" ht="15">
      <c r="O212" s="54">
        <f t="shared" si="0"/>
        <v>0</v>
      </c>
      <c r="P212" s="54">
        <f t="shared" si="1"/>
        <v>0</v>
      </c>
      <c r="S212" s="54">
        <f ca="1" t="shared" si="2"/>
        <v>0</v>
      </c>
      <c r="T212" s="54">
        <f t="shared" si="3"/>
        <v>0</v>
      </c>
      <c r="U212" s="54">
        <f>_xlfn.IFERROR(VLOOKUP(E212,APOIO_TIPOSCURSOS!A:D,3,0),"")</f>
        <v>0</v>
      </c>
      <c r="V212" s="54">
        <f t="shared" si="4"/>
        <v>0</v>
      </c>
      <c r="W212" s="56">
        <f>_xlfn.IFERROR(VLOOKUP(E212,APOIO_TIPOSCURSOS!A:B,2,0),"")</f>
        <v>0</v>
      </c>
      <c r="X212" s="56">
        <f t="shared" si="5"/>
        <v>0</v>
      </c>
      <c r="Y212" s="56">
        <f t="shared" si="6"/>
        <v>0</v>
      </c>
    </row>
    <row r="213" spans="15:25" ht="15">
      <c r="O213" s="54">
        <f t="shared" si="0"/>
        <v>0</v>
      </c>
      <c r="P213" s="54">
        <f t="shared" si="1"/>
        <v>0</v>
      </c>
      <c r="S213" s="54">
        <f ca="1" t="shared" si="2"/>
        <v>0</v>
      </c>
      <c r="T213" s="54">
        <f t="shared" si="3"/>
        <v>0</v>
      </c>
      <c r="U213" s="54">
        <f>_xlfn.IFERROR(VLOOKUP(E213,APOIO_TIPOSCURSOS!A:D,3,0),"")</f>
        <v>0</v>
      </c>
      <c r="V213" s="54">
        <f t="shared" si="4"/>
        <v>0</v>
      </c>
      <c r="W213" s="56">
        <f>_xlfn.IFERROR(VLOOKUP(E213,APOIO_TIPOSCURSOS!A:B,2,0),"")</f>
        <v>0</v>
      </c>
      <c r="X213" s="56">
        <f t="shared" si="5"/>
        <v>0</v>
      </c>
      <c r="Y213" s="56">
        <f t="shared" si="6"/>
        <v>0</v>
      </c>
    </row>
    <row r="214" spans="15:25" ht="15">
      <c r="O214" s="54">
        <f t="shared" si="0"/>
        <v>0</v>
      </c>
      <c r="P214" s="54">
        <f t="shared" si="1"/>
        <v>0</v>
      </c>
      <c r="S214" s="54">
        <f ca="1" t="shared" si="2"/>
        <v>0</v>
      </c>
      <c r="T214" s="54">
        <f t="shared" si="3"/>
        <v>0</v>
      </c>
      <c r="U214" s="54">
        <f>_xlfn.IFERROR(VLOOKUP(E214,APOIO_TIPOSCURSOS!A:D,3,0),"")</f>
        <v>0</v>
      </c>
      <c r="V214" s="54">
        <f t="shared" si="4"/>
        <v>0</v>
      </c>
      <c r="W214" s="56">
        <f>_xlfn.IFERROR(VLOOKUP(E214,APOIO_TIPOSCURSOS!A:B,2,0),"")</f>
        <v>0</v>
      </c>
      <c r="X214" s="56">
        <f t="shared" si="5"/>
        <v>0</v>
      </c>
      <c r="Y214" s="56">
        <f t="shared" si="6"/>
        <v>0</v>
      </c>
    </row>
    <row r="215" spans="15:25" ht="15">
      <c r="O215" s="54">
        <f t="shared" si="0"/>
        <v>0</v>
      </c>
      <c r="P215" s="54">
        <f t="shared" si="1"/>
        <v>0</v>
      </c>
      <c r="S215" s="54">
        <f ca="1" t="shared" si="2"/>
        <v>0</v>
      </c>
      <c r="T215" s="54">
        <f t="shared" si="3"/>
        <v>0</v>
      </c>
      <c r="U215" s="54">
        <f>_xlfn.IFERROR(VLOOKUP(E215,APOIO_TIPOSCURSOS!A:D,3,0),"")</f>
        <v>0</v>
      </c>
      <c r="V215" s="54">
        <f t="shared" si="4"/>
        <v>0</v>
      </c>
      <c r="W215" s="56">
        <f>_xlfn.IFERROR(VLOOKUP(E215,APOIO_TIPOSCURSOS!A:B,2,0),"")</f>
        <v>0</v>
      </c>
      <c r="X215" s="56">
        <f t="shared" si="5"/>
        <v>0</v>
      </c>
      <c r="Y215" s="56">
        <f t="shared" si="6"/>
        <v>0</v>
      </c>
    </row>
    <row r="216" spans="15:25" ht="15">
      <c r="O216" s="54">
        <f t="shared" si="0"/>
        <v>0</v>
      </c>
      <c r="P216" s="54">
        <f t="shared" si="1"/>
        <v>0</v>
      </c>
      <c r="S216" s="54">
        <f ca="1" t="shared" si="2"/>
        <v>0</v>
      </c>
      <c r="T216" s="54">
        <f t="shared" si="3"/>
        <v>0</v>
      </c>
      <c r="U216" s="54">
        <f>_xlfn.IFERROR(VLOOKUP(E216,APOIO_TIPOSCURSOS!A:D,3,0),"")</f>
        <v>0</v>
      </c>
      <c r="V216" s="54">
        <f t="shared" si="4"/>
        <v>0</v>
      </c>
      <c r="W216" s="56">
        <f>_xlfn.IFERROR(VLOOKUP(E216,APOIO_TIPOSCURSOS!A:B,2,0),"")</f>
        <v>0</v>
      </c>
      <c r="X216" s="56">
        <f t="shared" si="5"/>
        <v>0</v>
      </c>
      <c r="Y216" s="56">
        <f t="shared" si="6"/>
        <v>0</v>
      </c>
    </row>
    <row r="217" spans="15:25" ht="15">
      <c r="O217" s="54">
        <f t="shared" si="0"/>
        <v>0</v>
      </c>
      <c r="P217" s="54">
        <f t="shared" si="1"/>
        <v>0</v>
      </c>
      <c r="S217" s="54">
        <f ca="1" t="shared" si="2"/>
        <v>0</v>
      </c>
      <c r="T217" s="54">
        <f t="shared" si="3"/>
        <v>0</v>
      </c>
      <c r="U217" s="54">
        <f>_xlfn.IFERROR(VLOOKUP(E217,APOIO_TIPOSCURSOS!A:D,3,0),"")</f>
        <v>0</v>
      </c>
      <c r="V217" s="54">
        <f t="shared" si="4"/>
        <v>0</v>
      </c>
      <c r="W217" s="56">
        <f>_xlfn.IFERROR(VLOOKUP(E217,APOIO_TIPOSCURSOS!A:B,2,0),"")</f>
        <v>0</v>
      </c>
      <c r="X217" s="56">
        <f t="shared" si="5"/>
        <v>0</v>
      </c>
      <c r="Y217" s="56">
        <f t="shared" si="6"/>
        <v>0</v>
      </c>
    </row>
    <row r="218" spans="15:25" ht="15">
      <c r="O218" s="54">
        <f t="shared" si="0"/>
        <v>0</v>
      </c>
      <c r="P218" s="54">
        <f t="shared" si="1"/>
        <v>0</v>
      </c>
      <c r="S218" s="54">
        <f ca="1" t="shared" si="2"/>
        <v>0</v>
      </c>
      <c r="T218" s="54">
        <f t="shared" si="3"/>
        <v>0</v>
      </c>
      <c r="U218" s="54">
        <f>_xlfn.IFERROR(VLOOKUP(E218,APOIO_TIPOSCURSOS!A:D,3,0),"")</f>
        <v>0</v>
      </c>
      <c r="V218" s="54">
        <f t="shared" si="4"/>
        <v>0</v>
      </c>
      <c r="W218" s="56">
        <f>_xlfn.IFERROR(VLOOKUP(E218,APOIO_TIPOSCURSOS!A:B,2,0),"")</f>
        <v>0</v>
      </c>
      <c r="X218" s="56">
        <f t="shared" si="5"/>
        <v>0</v>
      </c>
      <c r="Y218" s="56">
        <f t="shared" si="6"/>
        <v>0</v>
      </c>
    </row>
    <row r="219" spans="15:25" ht="15">
      <c r="O219" s="54">
        <f t="shared" si="0"/>
        <v>0</v>
      </c>
      <c r="P219" s="54">
        <f t="shared" si="1"/>
        <v>0</v>
      </c>
      <c r="S219" s="54">
        <f ca="1" t="shared" si="2"/>
        <v>0</v>
      </c>
      <c r="T219" s="54">
        <f t="shared" si="3"/>
        <v>0</v>
      </c>
      <c r="U219" s="54">
        <f>_xlfn.IFERROR(VLOOKUP(E219,APOIO_TIPOSCURSOS!A:D,3,0),"")</f>
        <v>0</v>
      </c>
      <c r="V219" s="54">
        <f t="shared" si="4"/>
        <v>0</v>
      </c>
      <c r="W219" s="56">
        <f>_xlfn.IFERROR(VLOOKUP(E219,APOIO_TIPOSCURSOS!A:B,2,0),"")</f>
        <v>0</v>
      </c>
      <c r="X219" s="56">
        <f t="shared" si="5"/>
        <v>0</v>
      </c>
      <c r="Y219" s="56">
        <f t="shared" si="6"/>
        <v>0</v>
      </c>
    </row>
    <row r="220" spans="15:25" ht="15">
      <c r="O220" s="54">
        <f t="shared" si="0"/>
        <v>0</v>
      </c>
      <c r="P220" s="54">
        <f t="shared" si="1"/>
        <v>0</v>
      </c>
      <c r="S220" s="54">
        <f ca="1" t="shared" si="2"/>
        <v>0</v>
      </c>
      <c r="T220" s="54">
        <f t="shared" si="3"/>
        <v>0</v>
      </c>
      <c r="U220" s="54">
        <f>_xlfn.IFERROR(VLOOKUP(E220,APOIO_TIPOSCURSOS!A:D,3,0),"")</f>
        <v>0</v>
      </c>
      <c r="V220" s="54">
        <f t="shared" si="4"/>
        <v>0</v>
      </c>
      <c r="W220" s="56">
        <f>_xlfn.IFERROR(VLOOKUP(E220,APOIO_TIPOSCURSOS!A:B,2,0),"")</f>
        <v>0</v>
      </c>
      <c r="X220" s="56">
        <f t="shared" si="5"/>
        <v>0</v>
      </c>
      <c r="Y220" s="56">
        <f t="shared" si="6"/>
        <v>0</v>
      </c>
    </row>
    <row r="221" spans="15:25" ht="15">
      <c r="O221" s="54">
        <f t="shared" si="0"/>
        <v>0</v>
      </c>
      <c r="P221" s="54">
        <f t="shared" si="1"/>
        <v>0</v>
      </c>
      <c r="S221" s="54">
        <f ca="1" t="shared" si="2"/>
        <v>0</v>
      </c>
      <c r="T221" s="54">
        <f t="shared" si="3"/>
        <v>0</v>
      </c>
      <c r="U221" s="54">
        <f>_xlfn.IFERROR(VLOOKUP(E221,APOIO_TIPOSCURSOS!A:D,3,0),"")</f>
        <v>0</v>
      </c>
      <c r="V221" s="54">
        <f t="shared" si="4"/>
        <v>0</v>
      </c>
      <c r="W221" s="56">
        <f>_xlfn.IFERROR(VLOOKUP(E221,APOIO_TIPOSCURSOS!A:B,2,0),"")</f>
        <v>0</v>
      </c>
      <c r="X221" s="56">
        <f t="shared" si="5"/>
        <v>0</v>
      </c>
      <c r="Y221" s="56">
        <f t="shared" si="6"/>
        <v>0</v>
      </c>
    </row>
    <row r="222" spans="15:25" ht="15">
      <c r="O222" s="54">
        <f t="shared" si="0"/>
        <v>0</v>
      </c>
      <c r="P222" s="54">
        <f t="shared" si="1"/>
        <v>0</v>
      </c>
      <c r="S222" s="54">
        <f ca="1" t="shared" si="2"/>
        <v>0</v>
      </c>
      <c r="T222" s="54">
        <f t="shared" si="3"/>
        <v>0</v>
      </c>
      <c r="U222" s="54">
        <f>_xlfn.IFERROR(VLOOKUP(E222,APOIO_TIPOSCURSOS!A:D,3,0),"")</f>
        <v>0</v>
      </c>
      <c r="V222" s="54">
        <f t="shared" si="4"/>
        <v>0</v>
      </c>
      <c r="W222" s="56">
        <f>_xlfn.IFERROR(VLOOKUP(E222,APOIO_TIPOSCURSOS!A:B,2,0),"")</f>
        <v>0</v>
      </c>
      <c r="X222" s="56">
        <f t="shared" si="5"/>
        <v>0</v>
      </c>
      <c r="Y222" s="56">
        <f t="shared" si="6"/>
        <v>0</v>
      </c>
    </row>
    <row r="223" spans="15:25" ht="15">
      <c r="O223" s="54">
        <f t="shared" si="0"/>
        <v>0</v>
      </c>
      <c r="P223" s="54">
        <f t="shared" si="1"/>
        <v>0</v>
      </c>
      <c r="S223" s="54">
        <f ca="1" t="shared" si="2"/>
        <v>0</v>
      </c>
      <c r="T223" s="54">
        <f t="shared" si="3"/>
        <v>0</v>
      </c>
      <c r="U223" s="54">
        <f>_xlfn.IFERROR(VLOOKUP(E223,APOIO_TIPOSCURSOS!A:D,3,0),"")</f>
        <v>0</v>
      </c>
      <c r="V223" s="54">
        <f t="shared" si="4"/>
        <v>0</v>
      </c>
      <c r="W223" s="56">
        <f>_xlfn.IFERROR(VLOOKUP(E223,APOIO_TIPOSCURSOS!A:B,2,0),"")</f>
        <v>0</v>
      </c>
      <c r="X223" s="56">
        <f t="shared" si="5"/>
        <v>0</v>
      </c>
      <c r="Y223" s="56">
        <f t="shared" si="6"/>
        <v>0</v>
      </c>
    </row>
    <row r="224" spans="15:25" ht="15">
      <c r="O224" s="54">
        <f t="shared" si="0"/>
        <v>0</v>
      </c>
      <c r="P224" s="54">
        <f t="shared" si="1"/>
        <v>0</v>
      </c>
      <c r="S224" s="54">
        <f ca="1" t="shared" si="2"/>
        <v>0</v>
      </c>
      <c r="T224" s="54">
        <f t="shared" si="3"/>
        <v>0</v>
      </c>
      <c r="U224" s="54">
        <f>_xlfn.IFERROR(VLOOKUP(E224,APOIO_TIPOSCURSOS!A:D,3,0),"")</f>
        <v>0</v>
      </c>
      <c r="V224" s="54">
        <f t="shared" si="4"/>
        <v>0</v>
      </c>
      <c r="W224" s="56">
        <f>_xlfn.IFERROR(VLOOKUP(E224,APOIO_TIPOSCURSOS!A:B,2,0),"")</f>
        <v>0</v>
      </c>
      <c r="X224" s="56">
        <f t="shared" si="5"/>
        <v>0</v>
      </c>
      <c r="Y224" s="56">
        <f t="shared" si="6"/>
        <v>0</v>
      </c>
    </row>
    <row r="225" spans="15:25" ht="15">
      <c r="O225" s="54">
        <f t="shared" si="0"/>
        <v>0</v>
      </c>
      <c r="P225" s="54">
        <f t="shared" si="1"/>
        <v>0</v>
      </c>
      <c r="S225" s="54">
        <f ca="1" t="shared" si="2"/>
        <v>0</v>
      </c>
      <c r="T225" s="54">
        <f t="shared" si="3"/>
        <v>0</v>
      </c>
      <c r="U225" s="54">
        <f>_xlfn.IFERROR(VLOOKUP(E225,APOIO_TIPOSCURSOS!A:D,3,0),"")</f>
        <v>0</v>
      </c>
      <c r="V225" s="54">
        <f t="shared" si="4"/>
        <v>0</v>
      </c>
      <c r="W225" s="56">
        <f>_xlfn.IFERROR(VLOOKUP(E225,APOIO_TIPOSCURSOS!A:B,2,0),"")</f>
        <v>0</v>
      </c>
      <c r="X225" s="56">
        <f t="shared" si="5"/>
        <v>0</v>
      </c>
      <c r="Y225" s="56">
        <f t="shared" si="6"/>
        <v>0</v>
      </c>
    </row>
    <row r="226" spans="15:25" ht="15">
      <c r="O226" s="54">
        <f t="shared" si="0"/>
        <v>0</v>
      </c>
      <c r="P226" s="54">
        <f t="shared" si="1"/>
        <v>0</v>
      </c>
      <c r="S226" s="54">
        <f ca="1" t="shared" si="2"/>
        <v>0</v>
      </c>
      <c r="T226" s="54">
        <f t="shared" si="3"/>
        <v>0</v>
      </c>
      <c r="U226" s="54">
        <f>_xlfn.IFERROR(VLOOKUP(E226,APOIO_TIPOSCURSOS!A:D,3,0),"")</f>
        <v>0</v>
      </c>
      <c r="V226" s="54">
        <f t="shared" si="4"/>
        <v>0</v>
      </c>
      <c r="W226" s="56">
        <f>_xlfn.IFERROR(VLOOKUP(E226,APOIO_TIPOSCURSOS!A:B,2,0),"")</f>
        <v>0</v>
      </c>
      <c r="X226" s="56">
        <f t="shared" si="5"/>
        <v>0</v>
      </c>
      <c r="Y226" s="56">
        <f t="shared" si="6"/>
        <v>0</v>
      </c>
    </row>
    <row r="227" spans="15:25" ht="15">
      <c r="O227" s="54">
        <f t="shared" si="0"/>
        <v>0</v>
      </c>
      <c r="P227" s="54">
        <f t="shared" si="1"/>
        <v>0</v>
      </c>
      <c r="S227" s="54">
        <f ca="1" t="shared" si="2"/>
        <v>0</v>
      </c>
      <c r="T227" s="54">
        <f t="shared" si="3"/>
        <v>0</v>
      </c>
      <c r="U227" s="54">
        <f>_xlfn.IFERROR(VLOOKUP(E227,APOIO_TIPOSCURSOS!A:D,3,0),"")</f>
        <v>0</v>
      </c>
      <c r="V227" s="54">
        <f t="shared" si="4"/>
        <v>0</v>
      </c>
      <c r="W227" s="56">
        <f>_xlfn.IFERROR(VLOOKUP(E227,APOIO_TIPOSCURSOS!A:B,2,0),"")</f>
        <v>0</v>
      </c>
      <c r="X227" s="56">
        <f t="shared" si="5"/>
        <v>0</v>
      </c>
      <c r="Y227" s="56">
        <f t="shared" si="6"/>
        <v>0</v>
      </c>
    </row>
    <row r="228" spans="15:25" ht="15">
      <c r="O228" s="54">
        <f t="shared" si="0"/>
        <v>0</v>
      </c>
      <c r="P228" s="54">
        <f t="shared" si="1"/>
        <v>0</v>
      </c>
      <c r="S228" s="54">
        <f ca="1" t="shared" si="2"/>
        <v>0</v>
      </c>
      <c r="T228" s="54">
        <f t="shared" si="3"/>
        <v>0</v>
      </c>
      <c r="U228" s="54">
        <f>_xlfn.IFERROR(VLOOKUP(E228,APOIO_TIPOSCURSOS!A:D,3,0),"")</f>
        <v>0</v>
      </c>
      <c r="V228" s="54">
        <f t="shared" si="4"/>
        <v>0</v>
      </c>
      <c r="W228" s="56">
        <f>_xlfn.IFERROR(VLOOKUP(E228,APOIO_TIPOSCURSOS!A:B,2,0),"")</f>
        <v>0</v>
      </c>
      <c r="X228" s="56">
        <f t="shared" si="5"/>
        <v>0</v>
      </c>
      <c r="Y228" s="56">
        <f t="shared" si="6"/>
        <v>0</v>
      </c>
    </row>
    <row r="229" spans="15:25" ht="15">
      <c r="O229" s="54">
        <f t="shared" si="0"/>
        <v>0</v>
      </c>
      <c r="P229" s="54">
        <f t="shared" si="1"/>
        <v>0</v>
      </c>
      <c r="S229" s="54">
        <f ca="1" t="shared" si="2"/>
        <v>0</v>
      </c>
      <c r="T229" s="54">
        <f t="shared" si="3"/>
        <v>0</v>
      </c>
      <c r="U229" s="54">
        <f>_xlfn.IFERROR(VLOOKUP(E229,APOIO_TIPOSCURSOS!A:D,3,0),"")</f>
        <v>0</v>
      </c>
      <c r="V229" s="54">
        <f t="shared" si="4"/>
        <v>0</v>
      </c>
      <c r="W229" s="56">
        <f>_xlfn.IFERROR(VLOOKUP(E229,APOIO_TIPOSCURSOS!A:B,2,0),"")</f>
        <v>0</v>
      </c>
      <c r="X229" s="56">
        <f t="shared" si="5"/>
        <v>0</v>
      </c>
      <c r="Y229" s="56">
        <f t="shared" si="6"/>
        <v>0</v>
      </c>
    </row>
    <row r="230" spans="15:25" ht="15">
      <c r="O230" s="54">
        <f t="shared" si="0"/>
        <v>0</v>
      </c>
      <c r="P230" s="54">
        <f t="shared" si="1"/>
        <v>0</v>
      </c>
      <c r="S230" s="54">
        <f ca="1" t="shared" si="2"/>
        <v>0</v>
      </c>
      <c r="T230" s="54">
        <f t="shared" si="3"/>
        <v>0</v>
      </c>
      <c r="U230" s="54">
        <f>_xlfn.IFERROR(VLOOKUP(E230,APOIO_TIPOSCURSOS!A:D,3,0),"")</f>
        <v>0</v>
      </c>
      <c r="V230" s="54">
        <f t="shared" si="4"/>
        <v>0</v>
      </c>
      <c r="W230" s="56">
        <f>_xlfn.IFERROR(VLOOKUP(E230,APOIO_TIPOSCURSOS!A:B,2,0),"")</f>
        <v>0</v>
      </c>
      <c r="X230" s="56">
        <f t="shared" si="5"/>
        <v>0</v>
      </c>
      <c r="Y230" s="56">
        <f t="shared" si="6"/>
        <v>0</v>
      </c>
    </row>
    <row r="231" spans="15:25" ht="15">
      <c r="O231" s="54">
        <f t="shared" si="0"/>
        <v>0</v>
      </c>
      <c r="P231" s="54">
        <f t="shared" si="1"/>
        <v>0</v>
      </c>
      <c r="S231" s="54">
        <f ca="1" t="shared" si="2"/>
        <v>0</v>
      </c>
      <c r="T231" s="54">
        <f t="shared" si="3"/>
        <v>0</v>
      </c>
      <c r="U231" s="54">
        <f>_xlfn.IFERROR(VLOOKUP(E231,APOIO_TIPOSCURSOS!A:D,3,0),"")</f>
        <v>0</v>
      </c>
      <c r="V231" s="54">
        <f t="shared" si="4"/>
        <v>0</v>
      </c>
      <c r="W231" s="56">
        <f>_xlfn.IFERROR(VLOOKUP(E231,APOIO_TIPOSCURSOS!A:B,2,0),"")</f>
        <v>0</v>
      </c>
      <c r="X231" s="56">
        <f t="shared" si="5"/>
        <v>0</v>
      </c>
      <c r="Y231" s="56">
        <f t="shared" si="6"/>
        <v>0</v>
      </c>
    </row>
    <row r="232" spans="15:25" ht="15">
      <c r="O232" s="54">
        <f t="shared" si="0"/>
        <v>0</v>
      </c>
      <c r="P232" s="54">
        <f t="shared" si="1"/>
        <v>0</v>
      </c>
      <c r="S232" s="54">
        <f ca="1" t="shared" si="2"/>
        <v>0</v>
      </c>
      <c r="T232" s="54">
        <f t="shared" si="3"/>
        <v>0</v>
      </c>
      <c r="U232" s="54">
        <f>_xlfn.IFERROR(VLOOKUP(E232,APOIO_TIPOSCURSOS!A:D,3,0),"")</f>
        <v>0</v>
      </c>
      <c r="V232" s="54">
        <f t="shared" si="4"/>
        <v>0</v>
      </c>
      <c r="W232" s="56">
        <f>_xlfn.IFERROR(VLOOKUP(E232,APOIO_TIPOSCURSOS!A:B,2,0),"")</f>
        <v>0</v>
      </c>
      <c r="X232" s="56">
        <f t="shared" si="5"/>
        <v>0</v>
      </c>
      <c r="Y232" s="56">
        <f t="shared" si="6"/>
        <v>0</v>
      </c>
    </row>
    <row r="233" spans="15:25" ht="15">
      <c r="O233" s="54">
        <f t="shared" si="0"/>
        <v>0</v>
      </c>
      <c r="P233" s="54">
        <f t="shared" si="1"/>
        <v>0</v>
      </c>
      <c r="S233" s="54">
        <f ca="1" t="shared" si="2"/>
        <v>0</v>
      </c>
      <c r="T233" s="54">
        <f t="shared" si="3"/>
        <v>0</v>
      </c>
      <c r="U233" s="54">
        <f>_xlfn.IFERROR(VLOOKUP(E233,APOIO_TIPOSCURSOS!A:D,3,0),"")</f>
        <v>0</v>
      </c>
      <c r="V233" s="54">
        <f t="shared" si="4"/>
        <v>0</v>
      </c>
      <c r="W233" s="56">
        <f>_xlfn.IFERROR(VLOOKUP(E233,APOIO_TIPOSCURSOS!A:B,2,0),"")</f>
        <v>0</v>
      </c>
      <c r="X233" s="56">
        <f t="shared" si="5"/>
        <v>0</v>
      </c>
      <c r="Y233" s="56">
        <f t="shared" si="6"/>
        <v>0</v>
      </c>
    </row>
    <row r="234" spans="15:25" ht="15">
      <c r="O234" s="54">
        <f t="shared" si="0"/>
        <v>0</v>
      </c>
      <c r="P234" s="54">
        <f t="shared" si="1"/>
        <v>0</v>
      </c>
      <c r="S234" s="54">
        <f ca="1" t="shared" si="2"/>
        <v>0</v>
      </c>
      <c r="T234" s="54">
        <f t="shared" si="3"/>
        <v>0</v>
      </c>
      <c r="U234" s="54">
        <f>_xlfn.IFERROR(VLOOKUP(E234,APOIO_TIPOSCURSOS!A:D,3,0),"")</f>
        <v>0</v>
      </c>
      <c r="V234" s="54">
        <f t="shared" si="4"/>
        <v>0</v>
      </c>
      <c r="W234" s="56">
        <f>_xlfn.IFERROR(VLOOKUP(E234,APOIO_TIPOSCURSOS!A:B,2,0),"")</f>
        <v>0</v>
      </c>
      <c r="X234" s="56">
        <f t="shared" si="5"/>
        <v>0</v>
      </c>
      <c r="Y234" s="56">
        <f t="shared" si="6"/>
        <v>0</v>
      </c>
    </row>
    <row r="235" spans="15:25" ht="15">
      <c r="O235" s="54">
        <f t="shared" si="0"/>
        <v>0</v>
      </c>
      <c r="P235" s="54">
        <f t="shared" si="1"/>
        <v>0</v>
      </c>
      <c r="S235" s="54">
        <f ca="1" t="shared" si="2"/>
        <v>0</v>
      </c>
      <c r="T235" s="54">
        <f t="shared" si="3"/>
        <v>0</v>
      </c>
      <c r="U235" s="54">
        <f>_xlfn.IFERROR(VLOOKUP(E235,APOIO_TIPOSCURSOS!A:D,3,0),"")</f>
        <v>0</v>
      </c>
      <c r="V235" s="54">
        <f t="shared" si="4"/>
        <v>0</v>
      </c>
      <c r="W235" s="56">
        <f>_xlfn.IFERROR(VLOOKUP(E235,APOIO_TIPOSCURSOS!A:B,2,0),"")</f>
        <v>0</v>
      </c>
      <c r="X235" s="56">
        <f t="shared" si="5"/>
        <v>0</v>
      </c>
      <c r="Y235" s="56">
        <f t="shared" si="6"/>
        <v>0</v>
      </c>
    </row>
    <row r="236" spans="15:25" ht="15">
      <c r="O236" s="54">
        <f t="shared" si="0"/>
        <v>0</v>
      </c>
      <c r="P236" s="54">
        <f t="shared" si="1"/>
        <v>0</v>
      </c>
      <c r="S236" s="54">
        <f ca="1" t="shared" si="2"/>
        <v>0</v>
      </c>
      <c r="T236" s="54">
        <f t="shared" si="3"/>
        <v>0</v>
      </c>
      <c r="U236" s="54">
        <f>_xlfn.IFERROR(VLOOKUP(E236,APOIO_TIPOSCURSOS!A:D,3,0),"")</f>
        <v>0</v>
      </c>
      <c r="V236" s="54">
        <f t="shared" si="4"/>
        <v>0</v>
      </c>
      <c r="W236" s="56">
        <f>_xlfn.IFERROR(VLOOKUP(E236,APOIO_TIPOSCURSOS!A:B,2,0),"")</f>
        <v>0</v>
      </c>
      <c r="X236" s="56">
        <f t="shared" si="5"/>
        <v>0</v>
      </c>
      <c r="Y236" s="56">
        <f t="shared" si="6"/>
        <v>0</v>
      </c>
    </row>
    <row r="237" spans="15:25" ht="15">
      <c r="O237" s="54">
        <f t="shared" si="0"/>
        <v>0</v>
      </c>
      <c r="P237" s="54">
        <f t="shared" si="1"/>
        <v>0</v>
      </c>
      <c r="S237" s="54">
        <f ca="1" t="shared" si="2"/>
        <v>0</v>
      </c>
      <c r="T237" s="54">
        <f t="shared" si="3"/>
        <v>0</v>
      </c>
      <c r="U237" s="54">
        <f>_xlfn.IFERROR(VLOOKUP(E237,APOIO_TIPOSCURSOS!A:D,3,0),"")</f>
        <v>0</v>
      </c>
      <c r="V237" s="54">
        <f t="shared" si="4"/>
        <v>0</v>
      </c>
      <c r="W237" s="56">
        <f>_xlfn.IFERROR(VLOOKUP(E237,APOIO_TIPOSCURSOS!A:B,2,0),"")</f>
        <v>0</v>
      </c>
      <c r="X237" s="56">
        <f t="shared" si="5"/>
        <v>0</v>
      </c>
      <c r="Y237" s="56">
        <f t="shared" si="6"/>
        <v>0</v>
      </c>
    </row>
    <row r="238" spans="15:25" ht="15">
      <c r="O238" s="54">
        <f t="shared" si="0"/>
        <v>0</v>
      </c>
      <c r="P238" s="54">
        <f t="shared" si="1"/>
        <v>0</v>
      </c>
      <c r="S238" s="54">
        <f ca="1" t="shared" si="2"/>
        <v>0</v>
      </c>
      <c r="T238" s="54">
        <f t="shared" si="3"/>
        <v>0</v>
      </c>
      <c r="U238" s="54">
        <f>_xlfn.IFERROR(VLOOKUP(E238,APOIO_TIPOSCURSOS!A:D,3,0),"")</f>
        <v>0</v>
      </c>
      <c r="V238" s="54">
        <f t="shared" si="4"/>
        <v>0</v>
      </c>
      <c r="W238" s="56">
        <f>_xlfn.IFERROR(VLOOKUP(E238,APOIO_TIPOSCURSOS!A:B,2,0),"")</f>
        <v>0</v>
      </c>
      <c r="X238" s="56">
        <f t="shared" si="5"/>
        <v>0</v>
      </c>
      <c r="Y238" s="56">
        <f t="shared" si="6"/>
        <v>0</v>
      </c>
    </row>
    <row r="239" spans="15:25" ht="15">
      <c r="O239" s="54">
        <f t="shared" si="0"/>
        <v>0</v>
      </c>
      <c r="P239" s="54">
        <f t="shared" si="1"/>
        <v>0</v>
      </c>
      <c r="S239" s="54">
        <f ca="1" t="shared" si="2"/>
        <v>0</v>
      </c>
      <c r="T239" s="54">
        <f t="shared" si="3"/>
        <v>0</v>
      </c>
      <c r="U239" s="54">
        <f>_xlfn.IFERROR(VLOOKUP(E239,APOIO_TIPOSCURSOS!A:D,3,0),"")</f>
        <v>0</v>
      </c>
      <c r="V239" s="54">
        <f t="shared" si="4"/>
        <v>0</v>
      </c>
      <c r="W239" s="56">
        <f>_xlfn.IFERROR(VLOOKUP(E239,APOIO_TIPOSCURSOS!A:B,2,0),"")</f>
        <v>0</v>
      </c>
      <c r="X239" s="56">
        <f t="shared" si="5"/>
        <v>0</v>
      </c>
      <c r="Y239" s="56">
        <f t="shared" si="6"/>
        <v>0</v>
      </c>
    </row>
    <row r="240" spans="15:25" ht="15">
      <c r="O240" s="54">
        <f t="shared" si="0"/>
        <v>0</v>
      </c>
      <c r="P240" s="54">
        <f t="shared" si="1"/>
        <v>0</v>
      </c>
      <c r="S240" s="54">
        <f ca="1" t="shared" si="2"/>
        <v>0</v>
      </c>
      <c r="T240" s="54">
        <f t="shared" si="3"/>
        <v>0</v>
      </c>
      <c r="U240" s="54">
        <f>_xlfn.IFERROR(VLOOKUP(E240,APOIO_TIPOSCURSOS!A:D,3,0),"")</f>
        <v>0</v>
      </c>
      <c r="V240" s="54">
        <f t="shared" si="4"/>
        <v>0</v>
      </c>
      <c r="W240" s="56">
        <f>_xlfn.IFERROR(VLOOKUP(E240,APOIO_TIPOSCURSOS!A:B,2,0),"")</f>
        <v>0</v>
      </c>
      <c r="X240" s="56">
        <f t="shared" si="5"/>
        <v>0</v>
      </c>
      <c r="Y240" s="56">
        <f t="shared" si="6"/>
        <v>0</v>
      </c>
    </row>
    <row r="241" spans="15:25" ht="15">
      <c r="O241" s="54">
        <f t="shared" si="0"/>
        <v>0</v>
      </c>
      <c r="P241" s="54">
        <f t="shared" si="1"/>
        <v>0</v>
      </c>
      <c r="S241" s="54">
        <f ca="1" t="shared" si="2"/>
        <v>0</v>
      </c>
      <c r="T241" s="54">
        <f t="shared" si="3"/>
        <v>0</v>
      </c>
      <c r="U241" s="54">
        <f>_xlfn.IFERROR(VLOOKUP(E241,APOIO_TIPOSCURSOS!A:D,3,0),"")</f>
        <v>0</v>
      </c>
      <c r="V241" s="54">
        <f t="shared" si="4"/>
        <v>0</v>
      </c>
      <c r="W241" s="56">
        <f>_xlfn.IFERROR(VLOOKUP(E241,APOIO_TIPOSCURSOS!A:B,2,0),"")</f>
        <v>0</v>
      </c>
      <c r="X241" s="56">
        <f t="shared" si="5"/>
        <v>0</v>
      </c>
      <c r="Y241" s="56">
        <f t="shared" si="6"/>
        <v>0</v>
      </c>
    </row>
    <row r="242" spans="15:25" ht="15">
      <c r="O242" s="54">
        <f t="shared" si="0"/>
        <v>0</v>
      </c>
      <c r="P242" s="54">
        <f t="shared" si="1"/>
        <v>0</v>
      </c>
      <c r="S242" s="54">
        <f ca="1" t="shared" si="2"/>
        <v>0</v>
      </c>
      <c r="T242" s="54">
        <f t="shared" si="3"/>
        <v>0</v>
      </c>
      <c r="U242" s="54">
        <f>_xlfn.IFERROR(VLOOKUP(E242,APOIO_TIPOSCURSOS!A:D,3,0),"")</f>
        <v>0</v>
      </c>
      <c r="V242" s="54">
        <f t="shared" si="4"/>
        <v>0</v>
      </c>
      <c r="W242" s="56">
        <f>_xlfn.IFERROR(VLOOKUP(E242,APOIO_TIPOSCURSOS!A:B,2,0),"")</f>
        <v>0</v>
      </c>
      <c r="X242" s="56">
        <f t="shared" si="5"/>
        <v>0</v>
      </c>
      <c r="Y242" s="56">
        <f t="shared" si="6"/>
        <v>0</v>
      </c>
    </row>
    <row r="243" spans="15:25" ht="15">
      <c r="O243" s="54">
        <f t="shared" si="0"/>
        <v>0</v>
      </c>
      <c r="P243" s="54">
        <f t="shared" si="1"/>
        <v>0</v>
      </c>
      <c r="S243" s="54">
        <f ca="1" t="shared" si="2"/>
        <v>0</v>
      </c>
      <c r="T243" s="54">
        <f t="shared" si="3"/>
        <v>0</v>
      </c>
      <c r="U243" s="54">
        <f>_xlfn.IFERROR(VLOOKUP(E243,APOIO_TIPOSCURSOS!A:D,3,0),"")</f>
        <v>0</v>
      </c>
      <c r="V243" s="54">
        <f t="shared" si="4"/>
        <v>0</v>
      </c>
      <c r="W243" s="56">
        <f>_xlfn.IFERROR(VLOOKUP(E243,APOIO_TIPOSCURSOS!A:B,2,0),"")</f>
        <v>0</v>
      </c>
      <c r="X243" s="56">
        <f t="shared" si="5"/>
        <v>0</v>
      </c>
      <c r="Y243" s="56">
        <f t="shared" si="6"/>
        <v>0</v>
      </c>
    </row>
    <row r="244" spans="15:25" ht="15">
      <c r="O244" s="54">
        <f t="shared" si="0"/>
        <v>0</v>
      </c>
      <c r="P244" s="54">
        <f t="shared" si="1"/>
        <v>0</v>
      </c>
      <c r="S244" s="54">
        <f ca="1" t="shared" si="2"/>
        <v>0</v>
      </c>
      <c r="T244" s="54">
        <f t="shared" si="3"/>
        <v>0</v>
      </c>
      <c r="U244" s="54">
        <f>_xlfn.IFERROR(VLOOKUP(E244,APOIO_TIPOSCURSOS!A:D,3,0),"")</f>
        <v>0</v>
      </c>
      <c r="V244" s="54">
        <f t="shared" si="4"/>
        <v>0</v>
      </c>
      <c r="W244" s="56">
        <f>_xlfn.IFERROR(VLOOKUP(E244,APOIO_TIPOSCURSOS!A:B,2,0),"")</f>
        <v>0</v>
      </c>
      <c r="X244" s="56">
        <f t="shared" si="5"/>
        <v>0</v>
      </c>
      <c r="Y244" s="56">
        <f t="shared" si="6"/>
        <v>0</v>
      </c>
    </row>
    <row r="245" spans="15:25" ht="15">
      <c r="O245" s="54">
        <f t="shared" si="0"/>
        <v>0</v>
      </c>
      <c r="P245" s="54">
        <f t="shared" si="1"/>
        <v>0</v>
      </c>
      <c r="S245" s="54">
        <f ca="1" t="shared" si="2"/>
        <v>0</v>
      </c>
      <c r="T245" s="54">
        <f t="shared" si="3"/>
        <v>0</v>
      </c>
      <c r="U245" s="54">
        <f>_xlfn.IFERROR(VLOOKUP(E245,APOIO_TIPOSCURSOS!A:D,3,0),"")</f>
        <v>0</v>
      </c>
      <c r="V245" s="54">
        <f t="shared" si="4"/>
        <v>0</v>
      </c>
      <c r="W245" s="56">
        <f>_xlfn.IFERROR(VLOOKUP(E245,APOIO_TIPOSCURSOS!A:B,2,0),"")</f>
        <v>0</v>
      </c>
      <c r="X245" s="56">
        <f t="shared" si="5"/>
        <v>0</v>
      </c>
      <c r="Y245" s="56">
        <f t="shared" si="6"/>
        <v>0</v>
      </c>
    </row>
    <row r="246" spans="15:25" ht="15">
      <c r="O246" s="54">
        <f t="shared" si="0"/>
        <v>0</v>
      </c>
      <c r="P246" s="54">
        <f t="shared" si="1"/>
        <v>0</v>
      </c>
      <c r="S246" s="54">
        <f ca="1" t="shared" si="2"/>
        <v>0</v>
      </c>
      <c r="T246" s="54">
        <f t="shared" si="3"/>
        <v>0</v>
      </c>
      <c r="U246" s="54">
        <f>_xlfn.IFERROR(VLOOKUP(E246,APOIO_TIPOSCURSOS!A:D,3,0),"")</f>
        <v>0</v>
      </c>
      <c r="V246" s="54">
        <f t="shared" si="4"/>
        <v>0</v>
      </c>
      <c r="W246" s="56">
        <f>_xlfn.IFERROR(VLOOKUP(E246,APOIO_TIPOSCURSOS!A:B,2,0),"")</f>
        <v>0</v>
      </c>
      <c r="X246" s="56">
        <f t="shared" si="5"/>
        <v>0</v>
      </c>
      <c r="Y246" s="56">
        <f t="shared" si="6"/>
        <v>0</v>
      </c>
    </row>
    <row r="247" spans="15:25" ht="15">
      <c r="O247" s="54">
        <f t="shared" si="0"/>
        <v>0</v>
      </c>
      <c r="P247" s="54">
        <f t="shared" si="1"/>
        <v>0</v>
      </c>
      <c r="S247" s="54">
        <f ca="1" t="shared" si="2"/>
        <v>0</v>
      </c>
      <c r="T247" s="54">
        <f t="shared" si="3"/>
        <v>0</v>
      </c>
      <c r="U247" s="54">
        <f>_xlfn.IFERROR(VLOOKUP(E247,APOIO_TIPOSCURSOS!A:D,3,0),"")</f>
        <v>0</v>
      </c>
      <c r="V247" s="54">
        <f t="shared" si="4"/>
        <v>0</v>
      </c>
      <c r="W247" s="56">
        <f>_xlfn.IFERROR(VLOOKUP(E247,APOIO_TIPOSCURSOS!A:B,2,0),"")</f>
        <v>0</v>
      </c>
      <c r="X247" s="56">
        <f t="shared" si="5"/>
        <v>0</v>
      </c>
      <c r="Y247" s="56">
        <f t="shared" si="6"/>
        <v>0</v>
      </c>
    </row>
    <row r="248" spans="15:25" ht="15">
      <c r="O248" s="54">
        <f t="shared" si="0"/>
        <v>0</v>
      </c>
      <c r="P248" s="54">
        <f t="shared" si="1"/>
        <v>0</v>
      </c>
      <c r="S248" s="54">
        <f ca="1" t="shared" si="2"/>
        <v>0</v>
      </c>
      <c r="T248" s="54">
        <f t="shared" si="3"/>
        <v>0</v>
      </c>
      <c r="U248" s="54">
        <f>_xlfn.IFERROR(VLOOKUP(E248,APOIO_TIPOSCURSOS!A:D,3,0),"")</f>
        <v>0</v>
      </c>
      <c r="V248" s="54">
        <f t="shared" si="4"/>
        <v>0</v>
      </c>
      <c r="W248" s="56">
        <f>_xlfn.IFERROR(VLOOKUP(E248,APOIO_TIPOSCURSOS!A:B,2,0),"")</f>
        <v>0</v>
      </c>
      <c r="X248" s="56">
        <f t="shared" si="5"/>
        <v>0</v>
      </c>
      <c r="Y248" s="56">
        <f t="shared" si="6"/>
        <v>0</v>
      </c>
    </row>
    <row r="249" spans="15:25" ht="15">
      <c r="O249" s="54">
        <f t="shared" si="0"/>
        <v>0</v>
      </c>
      <c r="P249" s="54">
        <f t="shared" si="1"/>
        <v>0</v>
      </c>
      <c r="S249" s="54">
        <f ca="1" t="shared" si="2"/>
        <v>0</v>
      </c>
      <c r="T249" s="54">
        <f t="shared" si="3"/>
        <v>0</v>
      </c>
      <c r="U249" s="54">
        <f>_xlfn.IFERROR(VLOOKUP(E249,APOIO_TIPOSCURSOS!A:D,3,0),"")</f>
        <v>0</v>
      </c>
      <c r="V249" s="54">
        <f t="shared" si="4"/>
        <v>0</v>
      </c>
      <c r="W249" s="56">
        <f>_xlfn.IFERROR(VLOOKUP(E249,APOIO_TIPOSCURSOS!A:B,2,0),"")</f>
        <v>0</v>
      </c>
      <c r="X249" s="56">
        <f t="shared" si="5"/>
        <v>0</v>
      </c>
      <c r="Y249" s="56">
        <f t="shared" si="6"/>
        <v>0</v>
      </c>
    </row>
    <row r="250" spans="15:25" ht="15">
      <c r="O250" s="54">
        <f t="shared" si="0"/>
        <v>0</v>
      </c>
      <c r="P250" s="54">
        <f t="shared" si="1"/>
        <v>0</v>
      </c>
      <c r="S250" s="54">
        <f ca="1" t="shared" si="2"/>
        <v>0</v>
      </c>
      <c r="T250" s="54">
        <f t="shared" si="3"/>
        <v>0</v>
      </c>
      <c r="U250" s="54">
        <f>_xlfn.IFERROR(VLOOKUP(E250,APOIO_TIPOSCURSOS!A:D,3,0),"")</f>
        <v>0</v>
      </c>
      <c r="V250" s="54">
        <f t="shared" si="4"/>
        <v>0</v>
      </c>
      <c r="W250" s="56">
        <f>_xlfn.IFERROR(VLOOKUP(E250,APOIO_TIPOSCURSOS!A:B,2,0),"")</f>
        <v>0</v>
      </c>
      <c r="X250" s="56">
        <f t="shared" si="5"/>
        <v>0</v>
      </c>
      <c r="Y250" s="56">
        <f t="shared" si="6"/>
        <v>0</v>
      </c>
    </row>
    <row r="251" spans="15:25" ht="15">
      <c r="O251" s="54">
        <f t="shared" si="0"/>
        <v>0</v>
      </c>
      <c r="P251" s="54">
        <f t="shared" si="1"/>
        <v>0</v>
      </c>
      <c r="S251" s="54">
        <f ca="1" t="shared" si="2"/>
        <v>0</v>
      </c>
      <c r="T251" s="54">
        <f t="shared" si="3"/>
        <v>0</v>
      </c>
      <c r="U251" s="54">
        <f>_xlfn.IFERROR(VLOOKUP(E251,APOIO_TIPOSCURSOS!A:D,3,0),"")</f>
        <v>0</v>
      </c>
      <c r="V251" s="54">
        <f t="shared" si="4"/>
        <v>0</v>
      </c>
      <c r="W251" s="56">
        <f>_xlfn.IFERROR(VLOOKUP(E251,APOIO_TIPOSCURSOS!A:B,2,0),"")</f>
        <v>0</v>
      </c>
      <c r="X251" s="56">
        <f t="shared" si="5"/>
        <v>0</v>
      </c>
      <c r="Y251" s="56">
        <f t="shared" si="6"/>
        <v>0</v>
      </c>
    </row>
    <row r="252" spans="15:25" ht="15">
      <c r="O252" s="54">
        <f t="shared" si="0"/>
        <v>0</v>
      </c>
      <c r="P252" s="54">
        <f t="shared" si="1"/>
        <v>0</v>
      </c>
      <c r="S252" s="54">
        <f ca="1" t="shared" si="2"/>
        <v>0</v>
      </c>
      <c r="T252" s="54">
        <f t="shared" si="3"/>
        <v>0</v>
      </c>
      <c r="U252" s="54">
        <f>_xlfn.IFERROR(VLOOKUP(E252,APOIO_TIPOSCURSOS!A:D,3,0),"")</f>
        <v>0</v>
      </c>
      <c r="V252" s="54">
        <f t="shared" si="4"/>
        <v>0</v>
      </c>
      <c r="W252" s="56">
        <f>_xlfn.IFERROR(VLOOKUP(E252,APOIO_TIPOSCURSOS!A:B,2,0),"")</f>
        <v>0</v>
      </c>
      <c r="X252" s="56">
        <f t="shared" si="5"/>
        <v>0</v>
      </c>
      <c r="Y252" s="56">
        <f t="shared" si="6"/>
        <v>0</v>
      </c>
    </row>
    <row r="253" spans="15:25" ht="15">
      <c r="O253" s="54">
        <f t="shared" si="0"/>
        <v>0</v>
      </c>
      <c r="P253" s="54">
        <f t="shared" si="1"/>
        <v>0</v>
      </c>
      <c r="S253" s="54">
        <f ca="1" t="shared" si="2"/>
        <v>0</v>
      </c>
      <c r="T253" s="54">
        <f t="shared" si="3"/>
        <v>0</v>
      </c>
      <c r="U253" s="54">
        <f>_xlfn.IFERROR(VLOOKUP(E253,APOIO_TIPOSCURSOS!A:D,3,0),"")</f>
        <v>0</v>
      </c>
      <c r="V253" s="54">
        <f t="shared" si="4"/>
        <v>0</v>
      </c>
      <c r="W253" s="56">
        <f>_xlfn.IFERROR(VLOOKUP(E253,APOIO_TIPOSCURSOS!A:B,2,0),"")</f>
        <v>0</v>
      </c>
      <c r="X253" s="56">
        <f t="shared" si="5"/>
        <v>0</v>
      </c>
      <c r="Y253" s="56">
        <f t="shared" si="6"/>
        <v>0</v>
      </c>
    </row>
    <row r="254" spans="15:25" ht="15">
      <c r="O254" s="54">
        <f t="shared" si="0"/>
        <v>0</v>
      </c>
      <c r="P254" s="54">
        <f t="shared" si="1"/>
        <v>0</v>
      </c>
      <c r="S254" s="54">
        <f ca="1" t="shared" si="2"/>
        <v>0</v>
      </c>
      <c r="T254" s="54">
        <f t="shared" si="3"/>
        <v>0</v>
      </c>
      <c r="U254" s="54">
        <f>_xlfn.IFERROR(VLOOKUP(E254,APOIO_TIPOSCURSOS!A:D,3,0),"")</f>
        <v>0</v>
      </c>
      <c r="V254" s="54">
        <f t="shared" si="4"/>
        <v>0</v>
      </c>
      <c r="W254" s="56">
        <f>_xlfn.IFERROR(VLOOKUP(E254,APOIO_TIPOSCURSOS!A:B,2,0),"")</f>
        <v>0</v>
      </c>
      <c r="X254" s="56">
        <f t="shared" si="5"/>
        <v>0</v>
      </c>
      <c r="Y254" s="56">
        <f t="shared" si="6"/>
        <v>0</v>
      </c>
    </row>
    <row r="255" spans="15:25" ht="15">
      <c r="O255" s="54">
        <f t="shared" si="0"/>
        <v>0</v>
      </c>
      <c r="P255" s="54">
        <f t="shared" si="1"/>
        <v>0</v>
      </c>
      <c r="S255" s="54">
        <f ca="1" t="shared" si="2"/>
        <v>0</v>
      </c>
      <c r="T255" s="54">
        <f t="shared" si="3"/>
        <v>0</v>
      </c>
      <c r="U255" s="54">
        <f>_xlfn.IFERROR(VLOOKUP(E255,APOIO_TIPOSCURSOS!A:D,3,0),"")</f>
        <v>0</v>
      </c>
      <c r="V255" s="54">
        <f t="shared" si="4"/>
        <v>0</v>
      </c>
      <c r="W255" s="56">
        <f>_xlfn.IFERROR(VLOOKUP(E255,APOIO_TIPOSCURSOS!A:B,2,0),"")</f>
        <v>0</v>
      </c>
      <c r="X255" s="56">
        <f t="shared" si="5"/>
        <v>0</v>
      </c>
      <c r="Y255" s="56">
        <f t="shared" si="6"/>
        <v>0</v>
      </c>
    </row>
    <row r="256" spans="15:25" ht="15">
      <c r="O256" s="54">
        <f t="shared" si="0"/>
        <v>0</v>
      </c>
      <c r="P256" s="54">
        <f t="shared" si="1"/>
        <v>0</v>
      </c>
      <c r="S256" s="54">
        <f ca="1" t="shared" si="2"/>
        <v>0</v>
      </c>
      <c r="T256" s="54">
        <f t="shared" si="3"/>
        <v>0</v>
      </c>
      <c r="U256" s="54">
        <f>_xlfn.IFERROR(VLOOKUP(E256,APOIO_TIPOSCURSOS!A:D,3,0),"")</f>
        <v>0</v>
      </c>
      <c r="V256" s="54">
        <f t="shared" si="4"/>
        <v>0</v>
      </c>
      <c r="W256" s="56">
        <f>_xlfn.IFERROR(VLOOKUP(E256,APOIO_TIPOSCURSOS!A:B,2,0),"")</f>
        <v>0</v>
      </c>
      <c r="X256" s="56">
        <f t="shared" si="5"/>
        <v>0</v>
      </c>
      <c r="Y256" s="56">
        <f t="shared" si="6"/>
        <v>0</v>
      </c>
    </row>
    <row r="257" spans="15:25" ht="15">
      <c r="O257" s="54">
        <f t="shared" si="0"/>
        <v>0</v>
      </c>
      <c r="P257" s="54">
        <f t="shared" si="1"/>
        <v>0</v>
      </c>
      <c r="S257" s="54">
        <f ca="1" t="shared" si="2"/>
        <v>0</v>
      </c>
      <c r="T257" s="54">
        <f t="shared" si="3"/>
        <v>0</v>
      </c>
      <c r="U257" s="54">
        <f>_xlfn.IFERROR(VLOOKUP(E257,APOIO_TIPOSCURSOS!A:D,3,0),"")</f>
        <v>0</v>
      </c>
      <c r="V257" s="54">
        <f t="shared" si="4"/>
        <v>0</v>
      </c>
      <c r="W257" s="56">
        <f>_xlfn.IFERROR(VLOOKUP(E257,APOIO_TIPOSCURSOS!A:B,2,0),"")</f>
        <v>0</v>
      </c>
      <c r="X257" s="56">
        <f t="shared" si="5"/>
        <v>0</v>
      </c>
      <c r="Y257" s="56">
        <f t="shared" si="6"/>
        <v>0</v>
      </c>
    </row>
    <row r="258" spans="15:25" ht="15">
      <c r="O258" s="54">
        <f t="shared" si="0"/>
        <v>0</v>
      </c>
      <c r="P258" s="54">
        <f t="shared" si="1"/>
        <v>0</v>
      </c>
      <c r="S258" s="54">
        <f ca="1" t="shared" si="2"/>
        <v>0</v>
      </c>
      <c r="T258" s="54">
        <f t="shared" si="3"/>
        <v>0</v>
      </c>
      <c r="U258" s="54">
        <f>_xlfn.IFERROR(VLOOKUP(E258,APOIO_TIPOSCURSOS!A:D,3,0),"")</f>
        <v>0</v>
      </c>
      <c r="V258" s="54">
        <f t="shared" si="4"/>
        <v>0</v>
      </c>
      <c r="W258" s="56">
        <f>_xlfn.IFERROR(VLOOKUP(E258,APOIO_TIPOSCURSOS!A:B,2,0),"")</f>
        <v>0</v>
      </c>
      <c r="X258" s="56">
        <f t="shared" si="5"/>
        <v>0</v>
      </c>
      <c r="Y258" s="56">
        <f t="shared" si="6"/>
        <v>0</v>
      </c>
    </row>
    <row r="259" spans="15:25" ht="15">
      <c r="O259" s="54">
        <f t="shared" si="0"/>
        <v>0</v>
      </c>
      <c r="P259" s="54">
        <f t="shared" si="1"/>
        <v>0</v>
      </c>
      <c r="S259" s="54">
        <f ca="1" t="shared" si="2"/>
        <v>0</v>
      </c>
      <c r="T259" s="54">
        <f t="shared" si="3"/>
        <v>0</v>
      </c>
      <c r="U259" s="54">
        <f>_xlfn.IFERROR(VLOOKUP(E259,APOIO_TIPOSCURSOS!A:D,3,0),"")</f>
        <v>0</v>
      </c>
      <c r="V259" s="54">
        <f t="shared" si="4"/>
        <v>0</v>
      </c>
      <c r="W259" s="56">
        <f>_xlfn.IFERROR(VLOOKUP(E259,APOIO_TIPOSCURSOS!A:B,2,0),"")</f>
        <v>0</v>
      </c>
      <c r="X259" s="56">
        <f t="shared" si="5"/>
        <v>0</v>
      </c>
      <c r="Y259" s="56">
        <f t="shared" si="6"/>
        <v>0</v>
      </c>
    </row>
    <row r="260" spans="15:25" ht="15">
      <c r="O260" s="54">
        <f t="shared" si="0"/>
        <v>0</v>
      </c>
      <c r="P260" s="54">
        <f t="shared" si="1"/>
        <v>0</v>
      </c>
      <c r="S260" s="54">
        <f ca="1" t="shared" si="2"/>
        <v>0</v>
      </c>
      <c r="T260" s="54">
        <f t="shared" si="3"/>
        <v>0</v>
      </c>
      <c r="U260" s="54">
        <f>_xlfn.IFERROR(VLOOKUP(E260,APOIO_TIPOSCURSOS!A:D,3,0),"")</f>
        <v>0</v>
      </c>
      <c r="V260" s="54">
        <f t="shared" si="4"/>
        <v>0</v>
      </c>
      <c r="W260" s="56">
        <f>_xlfn.IFERROR(VLOOKUP(E260,APOIO_TIPOSCURSOS!A:B,2,0),"")</f>
        <v>0</v>
      </c>
      <c r="X260" s="56">
        <f t="shared" si="5"/>
        <v>0</v>
      </c>
      <c r="Y260" s="56">
        <f t="shared" si="6"/>
        <v>0</v>
      </c>
    </row>
    <row r="261" spans="15:25" ht="15">
      <c r="O261" s="54">
        <f t="shared" si="0"/>
        <v>0</v>
      </c>
      <c r="P261" s="54">
        <f t="shared" si="1"/>
        <v>0</v>
      </c>
      <c r="S261" s="54">
        <f ca="1" t="shared" si="2"/>
        <v>0</v>
      </c>
      <c r="T261" s="54">
        <f t="shared" si="3"/>
        <v>0</v>
      </c>
      <c r="U261" s="54">
        <f>_xlfn.IFERROR(VLOOKUP(E261,APOIO_TIPOSCURSOS!A:D,3,0),"")</f>
        <v>0</v>
      </c>
      <c r="V261" s="54">
        <f t="shared" si="4"/>
        <v>0</v>
      </c>
      <c r="W261" s="56">
        <f>_xlfn.IFERROR(VLOOKUP(E261,APOIO_TIPOSCURSOS!A:B,2,0),"")</f>
        <v>0</v>
      </c>
      <c r="X261" s="56">
        <f t="shared" si="5"/>
        <v>0</v>
      </c>
      <c r="Y261" s="56">
        <f t="shared" si="6"/>
        <v>0</v>
      </c>
    </row>
    <row r="262" spans="15:25" ht="15">
      <c r="O262" s="54">
        <f t="shared" si="0"/>
        <v>0</v>
      </c>
      <c r="P262" s="54">
        <f t="shared" si="1"/>
        <v>0</v>
      </c>
      <c r="S262" s="54">
        <f ca="1" t="shared" si="2"/>
        <v>0</v>
      </c>
      <c r="T262" s="54">
        <f t="shared" si="3"/>
        <v>0</v>
      </c>
      <c r="U262" s="54">
        <f>_xlfn.IFERROR(VLOOKUP(E262,APOIO_TIPOSCURSOS!A:D,3,0),"")</f>
        <v>0</v>
      </c>
      <c r="V262" s="54">
        <f t="shared" si="4"/>
        <v>0</v>
      </c>
      <c r="W262" s="56">
        <f>_xlfn.IFERROR(VLOOKUP(E262,APOIO_TIPOSCURSOS!A:B,2,0),"")</f>
        <v>0</v>
      </c>
      <c r="X262" s="56">
        <f t="shared" si="5"/>
        <v>0</v>
      </c>
      <c r="Y262" s="56">
        <f t="shared" si="6"/>
        <v>0</v>
      </c>
    </row>
    <row r="263" spans="15:25" ht="15">
      <c r="O263" s="54">
        <f t="shared" si="0"/>
        <v>0</v>
      </c>
      <c r="P263" s="54">
        <f t="shared" si="1"/>
        <v>0</v>
      </c>
      <c r="S263" s="54">
        <f ca="1" t="shared" si="2"/>
        <v>0</v>
      </c>
      <c r="T263" s="54">
        <f t="shared" si="3"/>
        <v>0</v>
      </c>
      <c r="U263" s="54">
        <f>_xlfn.IFERROR(VLOOKUP(E263,APOIO_TIPOSCURSOS!A:D,3,0),"")</f>
        <v>0</v>
      </c>
      <c r="V263" s="54">
        <f t="shared" si="4"/>
        <v>0</v>
      </c>
      <c r="W263" s="56">
        <f>_xlfn.IFERROR(VLOOKUP(E263,APOIO_TIPOSCURSOS!A:B,2,0),"")</f>
        <v>0</v>
      </c>
      <c r="X263" s="56">
        <f t="shared" si="5"/>
        <v>0</v>
      </c>
      <c r="Y263" s="56">
        <f t="shared" si="6"/>
        <v>0</v>
      </c>
    </row>
    <row r="264" spans="15:25" ht="15">
      <c r="O264" s="54">
        <f t="shared" si="0"/>
        <v>0</v>
      </c>
      <c r="P264" s="54">
        <f t="shared" si="1"/>
        <v>0</v>
      </c>
      <c r="S264" s="54">
        <f ca="1" t="shared" si="2"/>
        <v>0</v>
      </c>
      <c r="T264" s="54">
        <f t="shared" si="3"/>
        <v>0</v>
      </c>
      <c r="U264" s="54">
        <f>_xlfn.IFERROR(VLOOKUP(E264,APOIO_TIPOSCURSOS!A:D,3,0),"")</f>
        <v>0</v>
      </c>
      <c r="V264" s="54">
        <f t="shared" si="4"/>
        <v>0</v>
      </c>
      <c r="W264" s="56">
        <f>_xlfn.IFERROR(VLOOKUP(E264,APOIO_TIPOSCURSOS!A:B,2,0),"")</f>
        <v>0</v>
      </c>
      <c r="X264" s="56">
        <f t="shared" si="5"/>
        <v>0</v>
      </c>
      <c r="Y264" s="56">
        <f t="shared" si="6"/>
        <v>0</v>
      </c>
    </row>
    <row r="265" spans="15:25" ht="15">
      <c r="O265" s="54">
        <f t="shared" si="0"/>
        <v>0</v>
      </c>
      <c r="P265" s="54">
        <f t="shared" si="1"/>
        <v>0</v>
      </c>
      <c r="S265" s="54">
        <f ca="1" t="shared" si="2"/>
        <v>0</v>
      </c>
      <c r="T265" s="54">
        <f t="shared" si="3"/>
        <v>0</v>
      </c>
      <c r="U265" s="54">
        <f>_xlfn.IFERROR(VLOOKUP(E265,APOIO_TIPOSCURSOS!A:D,3,0),"")</f>
        <v>0</v>
      </c>
      <c r="V265" s="54">
        <f t="shared" si="4"/>
        <v>0</v>
      </c>
      <c r="W265" s="56">
        <f>_xlfn.IFERROR(VLOOKUP(E265,APOIO_TIPOSCURSOS!A:B,2,0),"")</f>
        <v>0</v>
      </c>
      <c r="X265" s="56">
        <f t="shared" si="5"/>
        <v>0</v>
      </c>
      <c r="Y265" s="56">
        <f t="shared" si="6"/>
        <v>0</v>
      </c>
    </row>
    <row r="266" spans="15:25" ht="15">
      <c r="O266" s="54">
        <f t="shared" si="0"/>
        <v>0</v>
      </c>
      <c r="P266" s="54">
        <f t="shared" si="1"/>
        <v>0</v>
      </c>
      <c r="S266" s="54">
        <f ca="1" t="shared" si="2"/>
        <v>0</v>
      </c>
      <c r="T266" s="54">
        <f t="shared" si="3"/>
        <v>0</v>
      </c>
      <c r="U266" s="54">
        <f>_xlfn.IFERROR(VLOOKUP(E266,APOIO_TIPOSCURSOS!A:D,3,0),"")</f>
        <v>0</v>
      </c>
      <c r="V266" s="54">
        <f t="shared" si="4"/>
        <v>0</v>
      </c>
      <c r="W266" s="56">
        <f>_xlfn.IFERROR(VLOOKUP(E266,APOIO_TIPOSCURSOS!A:B,2,0),"")</f>
        <v>0</v>
      </c>
      <c r="X266" s="56">
        <f t="shared" si="5"/>
        <v>0</v>
      </c>
      <c r="Y266" s="56">
        <f t="shared" si="6"/>
        <v>0</v>
      </c>
    </row>
    <row r="267" spans="15:25" ht="15">
      <c r="O267" s="54">
        <f t="shared" si="0"/>
        <v>0</v>
      </c>
      <c r="P267" s="54">
        <f t="shared" si="1"/>
        <v>0</v>
      </c>
      <c r="S267" s="54">
        <f ca="1" t="shared" si="2"/>
        <v>0</v>
      </c>
      <c r="T267" s="54">
        <f t="shared" si="3"/>
        <v>0</v>
      </c>
      <c r="U267" s="54">
        <f>_xlfn.IFERROR(VLOOKUP(E267,APOIO_TIPOSCURSOS!A:D,3,0),"")</f>
        <v>0</v>
      </c>
      <c r="V267" s="54">
        <f t="shared" si="4"/>
        <v>0</v>
      </c>
      <c r="W267" s="56">
        <f>_xlfn.IFERROR(VLOOKUP(E267,APOIO_TIPOSCURSOS!A:B,2,0),"")</f>
        <v>0</v>
      </c>
      <c r="X267" s="56">
        <f t="shared" si="5"/>
        <v>0</v>
      </c>
      <c r="Y267" s="56">
        <f t="shared" si="6"/>
        <v>0</v>
      </c>
    </row>
    <row r="268" spans="15:25" ht="15">
      <c r="O268" s="54">
        <f t="shared" si="0"/>
        <v>0</v>
      </c>
      <c r="P268" s="54">
        <f t="shared" si="1"/>
        <v>0</v>
      </c>
      <c r="S268" s="54">
        <f ca="1" t="shared" si="2"/>
        <v>0</v>
      </c>
      <c r="T268" s="54">
        <f t="shared" si="3"/>
        <v>0</v>
      </c>
      <c r="U268" s="54">
        <f>_xlfn.IFERROR(VLOOKUP(E268,APOIO_TIPOSCURSOS!A:D,3,0),"")</f>
        <v>0</v>
      </c>
      <c r="V268" s="54">
        <f t="shared" si="4"/>
        <v>0</v>
      </c>
      <c r="W268" s="56">
        <f>_xlfn.IFERROR(VLOOKUP(E268,APOIO_TIPOSCURSOS!A:B,2,0),"")</f>
        <v>0</v>
      </c>
      <c r="X268" s="56">
        <f t="shared" si="5"/>
        <v>0</v>
      </c>
      <c r="Y268" s="56">
        <f t="shared" si="6"/>
        <v>0</v>
      </c>
    </row>
    <row r="269" spans="15:25" ht="15">
      <c r="O269" s="54">
        <f t="shared" si="0"/>
        <v>0</v>
      </c>
      <c r="P269" s="54">
        <f t="shared" si="1"/>
        <v>0</v>
      </c>
      <c r="S269" s="54">
        <f ca="1" t="shared" si="2"/>
        <v>0</v>
      </c>
      <c r="T269" s="54">
        <f t="shared" si="3"/>
        <v>0</v>
      </c>
      <c r="U269" s="54">
        <f>_xlfn.IFERROR(VLOOKUP(E269,APOIO_TIPOSCURSOS!A:D,3,0),"")</f>
        <v>0</v>
      </c>
      <c r="V269" s="54">
        <f t="shared" si="4"/>
        <v>0</v>
      </c>
      <c r="W269" s="56">
        <f>_xlfn.IFERROR(VLOOKUP(E269,APOIO_TIPOSCURSOS!A:B,2,0),"")</f>
        <v>0</v>
      </c>
      <c r="X269" s="56">
        <f t="shared" si="5"/>
        <v>0</v>
      </c>
      <c r="Y269" s="56">
        <f t="shared" si="6"/>
        <v>0</v>
      </c>
    </row>
    <row r="270" spans="15:25" ht="15">
      <c r="O270" s="54">
        <f t="shared" si="0"/>
        <v>0</v>
      </c>
      <c r="P270" s="54">
        <f t="shared" si="1"/>
        <v>0</v>
      </c>
      <c r="S270" s="54">
        <f ca="1" t="shared" si="2"/>
        <v>0</v>
      </c>
      <c r="T270" s="54">
        <f t="shared" si="3"/>
        <v>0</v>
      </c>
      <c r="U270" s="54">
        <f>_xlfn.IFERROR(VLOOKUP(E270,APOIO_TIPOSCURSOS!A:D,3,0),"")</f>
        <v>0</v>
      </c>
      <c r="V270" s="54">
        <f t="shared" si="4"/>
        <v>0</v>
      </c>
      <c r="W270" s="56">
        <f>_xlfn.IFERROR(VLOOKUP(E270,APOIO_TIPOSCURSOS!A:B,2,0),"")</f>
        <v>0</v>
      </c>
      <c r="X270" s="56">
        <f t="shared" si="5"/>
        <v>0</v>
      </c>
      <c r="Y270" s="56">
        <f t="shared" si="6"/>
        <v>0</v>
      </c>
    </row>
    <row r="271" spans="15:25" ht="15">
      <c r="O271" s="54">
        <f t="shared" si="0"/>
        <v>0</v>
      </c>
      <c r="P271" s="54">
        <f t="shared" si="1"/>
        <v>0</v>
      </c>
      <c r="S271" s="54">
        <f ca="1" t="shared" si="2"/>
        <v>0</v>
      </c>
      <c r="T271" s="54">
        <f t="shared" si="3"/>
        <v>0</v>
      </c>
      <c r="U271" s="54">
        <f>_xlfn.IFERROR(VLOOKUP(E271,APOIO_TIPOSCURSOS!A:D,3,0),"")</f>
        <v>0</v>
      </c>
      <c r="V271" s="54">
        <f t="shared" si="4"/>
        <v>0</v>
      </c>
      <c r="W271" s="56">
        <f>_xlfn.IFERROR(VLOOKUP(E271,APOIO_TIPOSCURSOS!A:B,2,0),"")</f>
        <v>0</v>
      </c>
      <c r="X271" s="56">
        <f t="shared" si="5"/>
        <v>0</v>
      </c>
      <c r="Y271" s="56">
        <f t="shared" si="6"/>
        <v>0</v>
      </c>
    </row>
    <row r="272" spans="15:25" ht="15">
      <c r="O272" s="54">
        <f t="shared" si="0"/>
        <v>0</v>
      </c>
      <c r="P272" s="54">
        <f t="shared" si="1"/>
        <v>0</v>
      </c>
      <c r="S272" s="54">
        <f ca="1" t="shared" si="2"/>
        <v>0</v>
      </c>
      <c r="T272" s="54">
        <f t="shared" si="3"/>
        <v>0</v>
      </c>
      <c r="U272" s="54">
        <f>_xlfn.IFERROR(VLOOKUP(E272,APOIO_TIPOSCURSOS!A:D,3,0),"")</f>
        <v>0</v>
      </c>
      <c r="V272" s="54">
        <f t="shared" si="4"/>
        <v>0</v>
      </c>
      <c r="W272" s="56">
        <f>_xlfn.IFERROR(VLOOKUP(E272,APOIO_TIPOSCURSOS!A:B,2,0),"")</f>
        <v>0</v>
      </c>
      <c r="X272" s="56">
        <f t="shared" si="5"/>
        <v>0</v>
      </c>
      <c r="Y272" s="56">
        <f t="shared" si="6"/>
        <v>0</v>
      </c>
    </row>
    <row r="273" spans="15:25" ht="15">
      <c r="O273" s="54">
        <f t="shared" si="0"/>
        <v>0</v>
      </c>
      <c r="P273" s="54">
        <f t="shared" si="1"/>
        <v>0</v>
      </c>
      <c r="S273" s="54">
        <f ca="1" t="shared" si="2"/>
        <v>0</v>
      </c>
      <c r="T273" s="54">
        <f t="shared" si="3"/>
        <v>0</v>
      </c>
      <c r="U273" s="54">
        <f>_xlfn.IFERROR(VLOOKUP(E273,APOIO_TIPOSCURSOS!A:D,3,0),"")</f>
        <v>0</v>
      </c>
      <c r="V273" s="54">
        <f t="shared" si="4"/>
        <v>0</v>
      </c>
      <c r="W273" s="56">
        <f>_xlfn.IFERROR(VLOOKUP(E273,APOIO_TIPOSCURSOS!A:B,2,0),"")</f>
        <v>0</v>
      </c>
      <c r="X273" s="56">
        <f t="shared" si="5"/>
        <v>0</v>
      </c>
      <c r="Y273" s="56">
        <f t="shared" si="6"/>
        <v>0</v>
      </c>
    </row>
    <row r="274" spans="15:25" ht="15">
      <c r="O274" s="54">
        <f t="shared" si="0"/>
        <v>0</v>
      </c>
      <c r="P274" s="54">
        <f t="shared" si="1"/>
        <v>0</v>
      </c>
      <c r="S274" s="54">
        <f ca="1" t="shared" si="2"/>
        <v>0</v>
      </c>
      <c r="T274" s="54">
        <f t="shared" si="3"/>
        <v>0</v>
      </c>
      <c r="U274" s="54">
        <f>_xlfn.IFERROR(VLOOKUP(E274,APOIO_TIPOSCURSOS!A:D,3,0),"")</f>
        <v>0</v>
      </c>
      <c r="V274" s="54">
        <f t="shared" si="4"/>
        <v>0</v>
      </c>
      <c r="W274" s="56">
        <f>_xlfn.IFERROR(VLOOKUP(E274,APOIO_TIPOSCURSOS!A:B,2,0),"")</f>
        <v>0</v>
      </c>
      <c r="X274" s="56">
        <f t="shared" si="5"/>
        <v>0</v>
      </c>
      <c r="Y274" s="56">
        <f t="shared" si="6"/>
        <v>0</v>
      </c>
    </row>
    <row r="275" spans="15:25" ht="15">
      <c r="O275" s="54">
        <f t="shared" si="0"/>
        <v>0</v>
      </c>
      <c r="P275" s="54">
        <f t="shared" si="1"/>
        <v>0</v>
      </c>
      <c r="S275" s="54">
        <f ca="1" t="shared" si="2"/>
        <v>0</v>
      </c>
      <c r="T275" s="54">
        <f t="shared" si="3"/>
        <v>0</v>
      </c>
      <c r="U275" s="54">
        <f>_xlfn.IFERROR(VLOOKUP(E275,APOIO_TIPOSCURSOS!A:D,3,0),"")</f>
        <v>0</v>
      </c>
      <c r="V275" s="54">
        <f t="shared" si="4"/>
        <v>0</v>
      </c>
      <c r="W275" s="56">
        <f>_xlfn.IFERROR(VLOOKUP(E275,APOIO_TIPOSCURSOS!A:B,2,0),"")</f>
        <v>0</v>
      </c>
      <c r="X275" s="56">
        <f t="shared" si="5"/>
        <v>0</v>
      </c>
      <c r="Y275" s="56">
        <f t="shared" si="6"/>
        <v>0</v>
      </c>
    </row>
    <row r="276" spans="15:25" ht="15">
      <c r="O276" s="54">
        <f t="shared" si="0"/>
        <v>0</v>
      </c>
      <c r="P276" s="54">
        <f t="shared" si="1"/>
        <v>0</v>
      </c>
      <c r="S276" s="54">
        <f ca="1" t="shared" si="2"/>
        <v>0</v>
      </c>
      <c r="T276" s="54">
        <f t="shared" si="3"/>
        <v>0</v>
      </c>
      <c r="U276" s="54">
        <f>_xlfn.IFERROR(VLOOKUP(E276,APOIO_TIPOSCURSOS!A:D,3,0),"")</f>
        <v>0</v>
      </c>
      <c r="V276" s="54">
        <f t="shared" si="4"/>
        <v>0</v>
      </c>
      <c r="W276" s="56">
        <f>_xlfn.IFERROR(VLOOKUP(E276,APOIO_TIPOSCURSOS!A:B,2,0),"")</f>
        <v>0</v>
      </c>
      <c r="X276" s="56">
        <f t="shared" si="5"/>
        <v>0</v>
      </c>
      <c r="Y276" s="56">
        <f t="shared" si="6"/>
        <v>0</v>
      </c>
    </row>
    <row r="277" spans="15:25" ht="15">
      <c r="O277" s="54">
        <f t="shared" si="0"/>
        <v>0</v>
      </c>
      <c r="P277" s="54">
        <f t="shared" si="1"/>
        <v>0</v>
      </c>
      <c r="S277" s="54">
        <f ca="1" t="shared" si="2"/>
        <v>0</v>
      </c>
      <c r="T277" s="54">
        <f t="shared" si="3"/>
        <v>0</v>
      </c>
      <c r="U277" s="54">
        <f>_xlfn.IFERROR(VLOOKUP(E277,APOIO_TIPOSCURSOS!A:D,3,0),"")</f>
        <v>0</v>
      </c>
      <c r="V277" s="54">
        <f t="shared" si="4"/>
        <v>0</v>
      </c>
      <c r="W277" s="56">
        <f>_xlfn.IFERROR(VLOOKUP(E277,APOIO_TIPOSCURSOS!A:B,2,0),"")</f>
        <v>0</v>
      </c>
      <c r="X277" s="56">
        <f t="shared" si="5"/>
        <v>0</v>
      </c>
      <c r="Y277" s="56">
        <f t="shared" si="6"/>
        <v>0</v>
      </c>
    </row>
    <row r="278" spans="15:25" ht="15">
      <c r="O278" s="54">
        <f t="shared" si="0"/>
        <v>0</v>
      </c>
      <c r="P278" s="54">
        <f t="shared" si="1"/>
        <v>0</v>
      </c>
      <c r="S278" s="54">
        <f ca="1" t="shared" si="2"/>
        <v>0</v>
      </c>
      <c r="T278" s="54">
        <f t="shared" si="3"/>
        <v>0</v>
      </c>
      <c r="U278" s="54">
        <f>_xlfn.IFERROR(VLOOKUP(E278,APOIO_TIPOSCURSOS!A:D,3,0),"")</f>
        <v>0</v>
      </c>
      <c r="V278" s="54">
        <f t="shared" si="4"/>
        <v>0</v>
      </c>
      <c r="W278" s="56">
        <f>_xlfn.IFERROR(VLOOKUP(E278,APOIO_TIPOSCURSOS!A:B,2,0),"")</f>
        <v>0</v>
      </c>
      <c r="X278" s="56">
        <f t="shared" si="5"/>
        <v>0</v>
      </c>
      <c r="Y278" s="56">
        <f t="shared" si="6"/>
        <v>0</v>
      </c>
    </row>
    <row r="279" spans="15:25" ht="15">
      <c r="O279" s="54">
        <f t="shared" si="0"/>
        <v>0</v>
      </c>
      <c r="P279" s="54">
        <f t="shared" si="1"/>
        <v>0</v>
      </c>
      <c r="S279" s="54">
        <f ca="1" t="shared" si="2"/>
        <v>0</v>
      </c>
      <c r="T279" s="54">
        <f t="shared" si="3"/>
        <v>0</v>
      </c>
      <c r="U279" s="54">
        <f>_xlfn.IFERROR(VLOOKUP(E279,APOIO_TIPOSCURSOS!A:D,3,0),"")</f>
        <v>0</v>
      </c>
      <c r="V279" s="54">
        <f t="shared" si="4"/>
        <v>0</v>
      </c>
      <c r="W279" s="56">
        <f>_xlfn.IFERROR(VLOOKUP(E279,APOIO_TIPOSCURSOS!A:B,2,0),"")</f>
        <v>0</v>
      </c>
      <c r="X279" s="56">
        <f t="shared" si="5"/>
        <v>0</v>
      </c>
      <c r="Y279" s="56">
        <f t="shared" si="6"/>
        <v>0</v>
      </c>
    </row>
    <row r="280" spans="15:25" ht="15">
      <c r="O280" s="54">
        <f t="shared" si="0"/>
        <v>0</v>
      </c>
      <c r="P280" s="54">
        <f t="shared" si="1"/>
        <v>0</v>
      </c>
      <c r="S280" s="54">
        <f ca="1" t="shared" si="2"/>
        <v>0</v>
      </c>
      <c r="T280" s="54">
        <f t="shared" si="3"/>
        <v>0</v>
      </c>
      <c r="U280" s="54">
        <f>_xlfn.IFERROR(VLOOKUP(E280,APOIO_TIPOSCURSOS!A:D,3,0),"")</f>
        <v>0</v>
      </c>
      <c r="V280" s="54">
        <f t="shared" si="4"/>
        <v>0</v>
      </c>
      <c r="W280" s="56">
        <f>_xlfn.IFERROR(VLOOKUP(E280,APOIO_TIPOSCURSOS!A:B,2,0),"")</f>
        <v>0</v>
      </c>
      <c r="X280" s="56">
        <f t="shared" si="5"/>
        <v>0</v>
      </c>
      <c r="Y280" s="56">
        <f t="shared" si="6"/>
        <v>0</v>
      </c>
    </row>
    <row r="281" spans="15:25" ht="15">
      <c r="O281" s="54">
        <f t="shared" si="0"/>
        <v>0</v>
      </c>
      <c r="P281" s="54">
        <f t="shared" si="1"/>
        <v>0</v>
      </c>
      <c r="S281" s="54">
        <f ca="1" t="shared" si="2"/>
        <v>0</v>
      </c>
      <c r="T281" s="54">
        <f t="shared" si="3"/>
        <v>0</v>
      </c>
      <c r="U281" s="54">
        <f>_xlfn.IFERROR(VLOOKUP(E281,APOIO_TIPOSCURSOS!A:D,3,0),"")</f>
        <v>0</v>
      </c>
      <c r="V281" s="54">
        <f t="shared" si="4"/>
        <v>0</v>
      </c>
      <c r="W281" s="56">
        <f>_xlfn.IFERROR(VLOOKUP(E281,APOIO_TIPOSCURSOS!A:B,2,0),"")</f>
        <v>0</v>
      </c>
      <c r="X281" s="56">
        <f t="shared" si="5"/>
        <v>0</v>
      </c>
      <c r="Y281" s="56">
        <f t="shared" si="6"/>
        <v>0</v>
      </c>
    </row>
    <row r="282" spans="15:25" ht="15">
      <c r="O282" s="54">
        <f t="shared" si="0"/>
        <v>0</v>
      </c>
      <c r="P282" s="54">
        <f t="shared" si="1"/>
        <v>0</v>
      </c>
      <c r="S282" s="54">
        <f ca="1" t="shared" si="2"/>
        <v>0</v>
      </c>
      <c r="T282" s="54">
        <f t="shared" si="3"/>
        <v>0</v>
      </c>
      <c r="U282" s="54">
        <f>_xlfn.IFERROR(VLOOKUP(E282,APOIO_TIPOSCURSOS!A:D,3,0),"")</f>
        <v>0</v>
      </c>
      <c r="V282" s="54">
        <f t="shared" si="4"/>
        <v>0</v>
      </c>
      <c r="W282" s="56">
        <f>_xlfn.IFERROR(VLOOKUP(E282,APOIO_TIPOSCURSOS!A:B,2,0),"")</f>
        <v>0</v>
      </c>
      <c r="X282" s="56">
        <f t="shared" si="5"/>
        <v>0</v>
      </c>
      <c r="Y282" s="56">
        <f t="shared" si="6"/>
        <v>0</v>
      </c>
    </row>
    <row r="283" spans="15:25" ht="15">
      <c r="O283" s="54">
        <f t="shared" si="0"/>
        <v>0</v>
      </c>
      <c r="P283" s="54">
        <f t="shared" si="1"/>
        <v>0</v>
      </c>
      <c r="S283" s="54">
        <f ca="1" t="shared" si="2"/>
        <v>0</v>
      </c>
      <c r="T283" s="54">
        <f t="shared" si="3"/>
        <v>0</v>
      </c>
      <c r="U283" s="54">
        <f>_xlfn.IFERROR(VLOOKUP(E283,APOIO_TIPOSCURSOS!A:D,3,0),"")</f>
        <v>0</v>
      </c>
      <c r="V283" s="54">
        <f t="shared" si="4"/>
        <v>0</v>
      </c>
      <c r="W283" s="56">
        <f>_xlfn.IFERROR(VLOOKUP(E283,APOIO_TIPOSCURSOS!A:B,2,0),"")</f>
        <v>0</v>
      </c>
      <c r="X283" s="56">
        <f t="shared" si="5"/>
        <v>0</v>
      </c>
      <c r="Y283" s="56">
        <f t="shared" si="6"/>
        <v>0</v>
      </c>
    </row>
    <row r="284" spans="15:25" ht="15">
      <c r="O284" s="54">
        <f t="shared" si="0"/>
        <v>0</v>
      </c>
      <c r="P284" s="54">
        <f t="shared" si="1"/>
        <v>0</v>
      </c>
      <c r="S284" s="54">
        <f ca="1" t="shared" si="2"/>
        <v>0</v>
      </c>
      <c r="T284" s="54">
        <f t="shared" si="3"/>
        <v>0</v>
      </c>
      <c r="U284" s="54">
        <f>_xlfn.IFERROR(VLOOKUP(E284,APOIO_TIPOSCURSOS!A:D,3,0),"")</f>
        <v>0</v>
      </c>
      <c r="V284" s="54">
        <f t="shared" si="4"/>
        <v>0</v>
      </c>
      <c r="W284" s="56">
        <f>_xlfn.IFERROR(VLOOKUP(E284,APOIO_TIPOSCURSOS!A:B,2,0),"")</f>
        <v>0</v>
      </c>
      <c r="X284" s="56">
        <f t="shared" si="5"/>
        <v>0</v>
      </c>
      <c r="Y284" s="56">
        <f t="shared" si="6"/>
        <v>0</v>
      </c>
    </row>
    <row r="285" spans="15:25" ht="15">
      <c r="O285" s="54">
        <f t="shared" si="0"/>
        <v>0</v>
      </c>
      <c r="P285" s="54">
        <f t="shared" si="1"/>
        <v>0</v>
      </c>
      <c r="S285" s="54">
        <f ca="1" t="shared" si="2"/>
        <v>0</v>
      </c>
      <c r="T285" s="54">
        <f t="shared" si="3"/>
        <v>0</v>
      </c>
      <c r="U285" s="54">
        <f>_xlfn.IFERROR(VLOOKUP(E285,APOIO_TIPOSCURSOS!A:D,3,0),"")</f>
        <v>0</v>
      </c>
      <c r="V285" s="54">
        <f t="shared" si="4"/>
        <v>0</v>
      </c>
      <c r="W285" s="56">
        <f>_xlfn.IFERROR(VLOOKUP(E285,APOIO_TIPOSCURSOS!A:B,2,0),"")</f>
        <v>0</v>
      </c>
      <c r="X285" s="56">
        <f t="shared" si="5"/>
        <v>0</v>
      </c>
      <c r="Y285" s="56">
        <f t="shared" si="6"/>
        <v>0</v>
      </c>
    </row>
    <row r="286" spans="15:25" ht="15">
      <c r="O286" s="54">
        <f t="shared" si="0"/>
        <v>0</v>
      </c>
      <c r="P286" s="54">
        <f t="shared" si="1"/>
        <v>0</v>
      </c>
      <c r="S286" s="54">
        <f ca="1" t="shared" si="2"/>
        <v>0</v>
      </c>
      <c r="T286" s="54">
        <f t="shared" si="3"/>
        <v>0</v>
      </c>
      <c r="U286" s="54">
        <f>_xlfn.IFERROR(VLOOKUP(E286,APOIO_TIPOSCURSOS!A:D,3,0),"")</f>
        <v>0</v>
      </c>
      <c r="V286" s="54">
        <f t="shared" si="4"/>
        <v>0</v>
      </c>
      <c r="W286" s="56">
        <f>_xlfn.IFERROR(VLOOKUP(E286,APOIO_TIPOSCURSOS!A:B,2,0),"")</f>
        <v>0</v>
      </c>
      <c r="X286" s="56">
        <f t="shared" si="5"/>
        <v>0</v>
      </c>
      <c r="Y286" s="56">
        <f t="shared" si="6"/>
        <v>0</v>
      </c>
    </row>
    <row r="287" spans="15:25" ht="15">
      <c r="O287" s="54">
        <f t="shared" si="0"/>
        <v>0</v>
      </c>
      <c r="P287" s="54">
        <f t="shared" si="1"/>
        <v>0</v>
      </c>
      <c r="S287" s="54">
        <f ca="1" t="shared" si="2"/>
        <v>0</v>
      </c>
      <c r="T287" s="54">
        <f t="shared" si="3"/>
        <v>0</v>
      </c>
      <c r="U287" s="54">
        <f>_xlfn.IFERROR(VLOOKUP(E287,APOIO_TIPOSCURSOS!A:D,3,0),"")</f>
        <v>0</v>
      </c>
      <c r="V287" s="54">
        <f t="shared" si="4"/>
        <v>0</v>
      </c>
      <c r="W287" s="56">
        <f>_xlfn.IFERROR(VLOOKUP(E287,APOIO_TIPOSCURSOS!A:B,2,0),"")</f>
        <v>0</v>
      </c>
      <c r="X287" s="56">
        <f t="shared" si="5"/>
        <v>0</v>
      </c>
      <c r="Y287" s="56">
        <f t="shared" si="6"/>
        <v>0</v>
      </c>
    </row>
    <row r="288" spans="15:25" ht="15">
      <c r="O288" s="54">
        <f t="shared" si="0"/>
        <v>0</v>
      </c>
      <c r="P288" s="54">
        <f t="shared" si="1"/>
        <v>0</v>
      </c>
      <c r="S288" s="54">
        <f ca="1" t="shared" si="2"/>
        <v>0</v>
      </c>
      <c r="T288" s="54">
        <f t="shared" si="3"/>
        <v>0</v>
      </c>
      <c r="U288" s="54">
        <f>_xlfn.IFERROR(VLOOKUP(E288,APOIO_TIPOSCURSOS!A:D,3,0),"")</f>
        <v>0</v>
      </c>
      <c r="V288" s="54">
        <f t="shared" si="4"/>
        <v>0</v>
      </c>
      <c r="W288" s="56">
        <f>_xlfn.IFERROR(VLOOKUP(E288,APOIO_TIPOSCURSOS!A:B,2,0),"")</f>
        <v>0</v>
      </c>
      <c r="X288" s="56">
        <f t="shared" si="5"/>
        <v>0</v>
      </c>
      <c r="Y288" s="56">
        <f t="shared" si="6"/>
        <v>0</v>
      </c>
    </row>
    <row r="289" spans="15:25" ht="15">
      <c r="O289" s="54">
        <f t="shared" si="0"/>
        <v>0</v>
      </c>
      <c r="P289" s="54">
        <f t="shared" si="1"/>
        <v>0</v>
      </c>
      <c r="S289" s="54">
        <f ca="1" t="shared" si="2"/>
        <v>0</v>
      </c>
      <c r="T289" s="54">
        <f t="shared" si="3"/>
        <v>0</v>
      </c>
      <c r="U289" s="54">
        <f>_xlfn.IFERROR(VLOOKUP(E289,APOIO_TIPOSCURSOS!A:D,3,0),"")</f>
        <v>0</v>
      </c>
      <c r="V289" s="54">
        <f t="shared" si="4"/>
        <v>0</v>
      </c>
      <c r="W289" s="56">
        <f>_xlfn.IFERROR(VLOOKUP(E289,APOIO_TIPOSCURSOS!A:B,2,0),"")</f>
        <v>0</v>
      </c>
      <c r="X289" s="56">
        <f t="shared" si="5"/>
        <v>0</v>
      </c>
      <c r="Y289" s="56">
        <f t="shared" si="6"/>
        <v>0</v>
      </c>
    </row>
    <row r="290" spans="15:25" ht="15">
      <c r="O290" s="54">
        <f t="shared" si="0"/>
        <v>0</v>
      </c>
      <c r="P290" s="54">
        <f t="shared" si="1"/>
        <v>0</v>
      </c>
      <c r="S290" s="54">
        <f ca="1" t="shared" si="2"/>
        <v>0</v>
      </c>
      <c r="T290" s="54">
        <f t="shared" si="3"/>
        <v>0</v>
      </c>
      <c r="U290" s="54">
        <f>_xlfn.IFERROR(VLOOKUP(E290,APOIO_TIPOSCURSOS!A:D,3,0),"")</f>
        <v>0</v>
      </c>
      <c r="V290" s="54">
        <f t="shared" si="4"/>
        <v>0</v>
      </c>
      <c r="W290" s="56">
        <f>_xlfn.IFERROR(VLOOKUP(E290,APOIO_TIPOSCURSOS!A:B,2,0),"")</f>
        <v>0</v>
      </c>
      <c r="X290" s="56">
        <f t="shared" si="5"/>
        <v>0</v>
      </c>
      <c r="Y290" s="56">
        <f t="shared" si="6"/>
        <v>0</v>
      </c>
    </row>
    <row r="291" spans="15:25" ht="15">
      <c r="O291" s="54">
        <f t="shared" si="0"/>
        <v>0</v>
      </c>
      <c r="P291" s="54">
        <f t="shared" si="1"/>
        <v>0</v>
      </c>
      <c r="S291" s="54">
        <f ca="1" t="shared" si="2"/>
        <v>0</v>
      </c>
      <c r="T291" s="54">
        <f t="shared" si="3"/>
        <v>0</v>
      </c>
      <c r="U291" s="54">
        <f>_xlfn.IFERROR(VLOOKUP(E291,APOIO_TIPOSCURSOS!A:D,3,0),"")</f>
        <v>0</v>
      </c>
      <c r="V291" s="54">
        <f t="shared" si="4"/>
        <v>0</v>
      </c>
      <c r="W291" s="56">
        <f>_xlfn.IFERROR(VLOOKUP(E291,APOIO_TIPOSCURSOS!A:B,2,0),"")</f>
        <v>0</v>
      </c>
      <c r="X291" s="56">
        <f t="shared" si="5"/>
        <v>0</v>
      </c>
      <c r="Y291" s="56">
        <f t="shared" si="6"/>
        <v>0</v>
      </c>
    </row>
    <row r="292" spans="15:25" ht="15">
      <c r="O292" s="54">
        <f t="shared" si="0"/>
        <v>0</v>
      </c>
      <c r="P292" s="54">
        <f t="shared" si="1"/>
        <v>0</v>
      </c>
      <c r="S292" s="54">
        <f ca="1" t="shared" si="2"/>
        <v>0</v>
      </c>
      <c r="T292" s="54">
        <f t="shared" si="3"/>
        <v>0</v>
      </c>
      <c r="U292" s="54">
        <f>_xlfn.IFERROR(VLOOKUP(E292,APOIO_TIPOSCURSOS!A:D,3,0),"")</f>
        <v>0</v>
      </c>
      <c r="V292" s="54">
        <f t="shared" si="4"/>
        <v>0</v>
      </c>
      <c r="W292" s="56">
        <f>_xlfn.IFERROR(VLOOKUP(E292,APOIO_TIPOSCURSOS!A:B,2,0),"")</f>
        <v>0</v>
      </c>
      <c r="X292" s="56">
        <f t="shared" si="5"/>
        <v>0</v>
      </c>
      <c r="Y292" s="56">
        <f t="shared" si="6"/>
        <v>0</v>
      </c>
    </row>
    <row r="293" spans="15:25" ht="15">
      <c r="O293" s="54">
        <f t="shared" si="0"/>
        <v>0</v>
      </c>
      <c r="P293" s="54">
        <f t="shared" si="1"/>
        <v>0</v>
      </c>
      <c r="S293" s="54">
        <f ca="1" t="shared" si="2"/>
        <v>0</v>
      </c>
      <c r="T293" s="54">
        <f t="shared" si="3"/>
        <v>0</v>
      </c>
      <c r="U293" s="54">
        <f>_xlfn.IFERROR(VLOOKUP(E293,APOIO_TIPOSCURSOS!A:D,3,0),"")</f>
        <v>0</v>
      </c>
      <c r="V293" s="54">
        <f t="shared" si="4"/>
        <v>0</v>
      </c>
      <c r="W293" s="56">
        <f>_xlfn.IFERROR(VLOOKUP(E293,APOIO_TIPOSCURSOS!A:B,2,0),"")</f>
        <v>0</v>
      </c>
      <c r="X293" s="56">
        <f t="shared" si="5"/>
        <v>0</v>
      </c>
      <c r="Y293" s="56">
        <f t="shared" si="6"/>
        <v>0</v>
      </c>
    </row>
    <row r="294" spans="15:25" ht="15">
      <c r="O294" s="54">
        <f t="shared" si="0"/>
        <v>0</v>
      </c>
      <c r="P294" s="54">
        <f t="shared" si="1"/>
        <v>0</v>
      </c>
      <c r="S294" s="54">
        <f ca="1" t="shared" si="2"/>
        <v>0</v>
      </c>
      <c r="T294" s="54">
        <f t="shared" si="3"/>
        <v>0</v>
      </c>
      <c r="U294" s="54">
        <f>_xlfn.IFERROR(VLOOKUP(E294,APOIO_TIPOSCURSOS!A:D,3,0),"")</f>
        <v>0</v>
      </c>
      <c r="V294" s="54">
        <f t="shared" si="4"/>
        <v>0</v>
      </c>
      <c r="W294" s="56">
        <f>_xlfn.IFERROR(VLOOKUP(E294,APOIO_TIPOSCURSOS!A:B,2,0),"")</f>
        <v>0</v>
      </c>
      <c r="X294" s="56">
        <f t="shared" si="5"/>
        <v>0</v>
      </c>
      <c r="Y294" s="56">
        <f t="shared" si="6"/>
        <v>0</v>
      </c>
    </row>
    <row r="295" spans="15:25" ht="15">
      <c r="O295" s="54">
        <f t="shared" si="0"/>
        <v>0</v>
      </c>
      <c r="P295" s="54">
        <f t="shared" si="1"/>
        <v>0</v>
      </c>
      <c r="S295" s="54">
        <f ca="1" t="shared" si="2"/>
        <v>0</v>
      </c>
      <c r="T295" s="54">
        <f t="shared" si="3"/>
        <v>0</v>
      </c>
      <c r="U295" s="54">
        <f>_xlfn.IFERROR(VLOOKUP(E295,APOIO_TIPOSCURSOS!A:D,3,0),"")</f>
        <v>0</v>
      </c>
      <c r="V295" s="54">
        <f t="shared" si="4"/>
        <v>0</v>
      </c>
      <c r="W295" s="56">
        <f>_xlfn.IFERROR(VLOOKUP(E295,APOIO_TIPOSCURSOS!A:B,2,0),"")</f>
        <v>0</v>
      </c>
      <c r="X295" s="56">
        <f t="shared" si="5"/>
        <v>0</v>
      </c>
      <c r="Y295" s="56">
        <f t="shared" si="6"/>
        <v>0</v>
      </c>
    </row>
    <row r="296" spans="15:25" ht="15">
      <c r="O296" s="54">
        <f t="shared" si="0"/>
        <v>0</v>
      </c>
      <c r="P296" s="54">
        <f t="shared" si="1"/>
        <v>0</v>
      </c>
      <c r="S296" s="54">
        <f ca="1" t="shared" si="2"/>
        <v>0</v>
      </c>
      <c r="T296" s="54">
        <f t="shared" si="3"/>
        <v>0</v>
      </c>
      <c r="U296" s="54">
        <f>_xlfn.IFERROR(VLOOKUP(E296,APOIO_TIPOSCURSOS!A:D,3,0),"")</f>
        <v>0</v>
      </c>
      <c r="V296" s="54">
        <f t="shared" si="4"/>
        <v>0</v>
      </c>
      <c r="W296" s="56">
        <f>_xlfn.IFERROR(VLOOKUP(E296,APOIO_TIPOSCURSOS!A:B,2,0),"")</f>
        <v>0</v>
      </c>
      <c r="X296" s="56">
        <f t="shared" si="5"/>
        <v>0</v>
      </c>
      <c r="Y296" s="56">
        <f t="shared" si="6"/>
        <v>0</v>
      </c>
    </row>
    <row r="297" spans="15:25" ht="15">
      <c r="O297" s="54">
        <f t="shared" si="0"/>
        <v>0</v>
      </c>
      <c r="P297" s="54">
        <f t="shared" si="1"/>
        <v>0</v>
      </c>
      <c r="S297" s="54">
        <f ca="1" t="shared" si="2"/>
        <v>0</v>
      </c>
      <c r="T297" s="54">
        <f t="shared" si="3"/>
        <v>0</v>
      </c>
      <c r="U297" s="54">
        <f>_xlfn.IFERROR(VLOOKUP(E297,APOIO_TIPOSCURSOS!A:D,3,0),"")</f>
        <v>0</v>
      </c>
      <c r="V297" s="54">
        <f t="shared" si="4"/>
        <v>0</v>
      </c>
      <c r="W297" s="56">
        <f>_xlfn.IFERROR(VLOOKUP(E297,APOIO_TIPOSCURSOS!A:B,2,0),"")</f>
        <v>0</v>
      </c>
      <c r="X297" s="56">
        <f t="shared" si="5"/>
        <v>0</v>
      </c>
      <c r="Y297" s="56">
        <f t="shared" si="6"/>
        <v>0</v>
      </c>
    </row>
    <row r="298" spans="15:25" ht="15">
      <c r="O298" s="54">
        <f t="shared" si="0"/>
        <v>0</v>
      </c>
      <c r="P298" s="54">
        <f t="shared" si="1"/>
        <v>0</v>
      </c>
      <c r="S298" s="54">
        <f ca="1" t="shared" si="2"/>
        <v>0</v>
      </c>
      <c r="T298" s="54">
        <f t="shared" si="3"/>
        <v>0</v>
      </c>
      <c r="U298" s="54">
        <f>_xlfn.IFERROR(VLOOKUP(E298,APOIO_TIPOSCURSOS!A:D,3,0),"")</f>
        <v>0</v>
      </c>
      <c r="V298" s="54">
        <f t="shared" si="4"/>
        <v>0</v>
      </c>
      <c r="W298" s="56">
        <f>_xlfn.IFERROR(VLOOKUP(E298,APOIO_TIPOSCURSOS!A:B,2,0),"")</f>
        <v>0</v>
      </c>
      <c r="X298" s="56">
        <f t="shared" si="5"/>
        <v>0</v>
      </c>
      <c r="Y298" s="56">
        <f t="shared" si="6"/>
        <v>0</v>
      </c>
    </row>
  </sheetData>
  <sheetProtection sheet="1"/>
  <printOptions/>
  <pageMargins left="0.5118055555555555" right="0.5118055555555555" top="0.7875" bottom="0.7875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6"/>
  <sheetViews>
    <sheetView workbookViewId="0" topLeftCell="A1">
      <selection activeCell="O27" sqref="O27"/>
    </sheetView>
  </sheetViews>
  <sheetFormatPr defaultColWidth="9.140625" defaultRowHeight="15"/>
  <cols>
    <col min="1" max="1" width="33.00390625" style="0" customWidth="1"/>
    <col min="2" max="2" width="41.00390625" style="0" customWidth="1"/>
    <col min="3" max="3" width="86.8515625" style="58" customWidth="1"/>
    <col min="4" max="16384" width="8.7109375" style="0" customWidth="1"/>
  </cols>
  <sheetData>
    <row r="1" spans="1:4" ht="15">
      <c r="A1" s="59" t="s">
        <v>104</v>
      </c>
      <c r="B1" s="60" t="s">
        <v>105</v>
      </c>
      <c r="C1" s="61" t="s">
        <v>106</v>
      </c>
      <c r="D1" s="60" t="s">
        <v>107</v>
      </c>
    </row>
    <row r="2" spans="1:4" ht="15">
      <c r="A2" s="62" t="s">
        <v>108</v>
      </c>
      <c r="B2" s="62"/>
      <c r="C2" s="63" t="s">
        <v>109</v>
      </c>
      <c r="D2" s="64">
        <v>1</v>
      </c>
    </row>
    <row r="3" spans="1:4" ht="15">
      <c r="A3" s="62" t="s">
        <v>110</v>
      </c>
      <c r="B3" s="62" t="s">
        <v>111</v>
      </c>
      <c r="C3" s="63" t="s">
        <v>112</v>
      </c>
      <c r="D3" s="64">
        <v>1.2</v>
      </c>
    </row>
    <row r="4" spans="1:4" ht="15">
      <c r="A4" s="62" t="s">
        <v>110</v>
      </c>
      <c r="B4" s="62" t="s">
        <v>113</v>
      </c>
      <c r="C4" s="63" t="s">
        <v>114</v>
      </c>
      <c r="D4" s="64">
        <v>1.2</v>
      </c>
    </row>
    <row r="5" spans="1:4" ht="15">
      <c r="A5" s="62" t="s">
        <v>110</v>
      </c>
      <c r="B5" s="62" t="s">
        <v>115</v>
      </c>
      <c r="C5" s="63" t="s">
        <v>116</v>
      </c>
      <c r="D5" s="64">
        <v>1.15</v>
      </c>
    </row>
    <row r="6" spans="1:4" ht="15">
      <c r="A6" s="62" t="s">
        <v>110</v>
      </c>
      <c r="B6" s="62" t="s">
        <v>113</v>
      </c>
      <c r="C6" s="63" t="s">
        <v>86</v>
      </c>
      <c r="D6" s="64">
        <v>1.1</v>
      </c>
    </row>
    <row r="7" spans="1:4" ht="15">
      <c r="A7" s="62" t="s">
        <v>110</v>
      </c>
      <c r="B7" s="62" t="s">
        <v>115</v>
      </c>
      <c r="C7" s="63" t="s">
        <v>92</v>
      </c>
      <c r="D7" s="64">
        <v>1.2</v>
      </c>
    </row>
    <row r="8" spans="1:4" ht="15">
      <c r="A8" s="62" t="s">
        <v>110</v>
      </c>
      <c r="B8" s="62" t="s">
        <v>117</v>
      </c>
      <c r="C8" s="63" t="s">
        <v>118</v>
      </c>
      <c r="D8" s="64">
        <v>1.25</v>
      </c>
    </row>
    <row r="9" spans="1:4" ht="15">
      <c r="A9" s="62" t="s">
        <v>110</v>
      </c>
      <c r="B9" s="62" t="s">
        <v>113</v>
      </c>
      <c r="C9" s="63" t="s">
        <v>119</v>
      </c>
      <c r="D9" s="64">
        <v>1.2</v>
      </c>
    </row>
    <row r="10" spans="1:4" ht="15">
      <c r="A10" s="62" t="s">
        <v>108</v>
      </c>
      <c r="B10" s="62"/>
      <c r="C10" s="63" t="s">
        <v>120</v>
      </c>
      <c r="D10" s="64">
        <v>1.2</v>
      </c>
    </row>
    <row r="11" spans="1:4" ht="15">
      <c r="A11" s="62" t="s">
        <v>121</v>
      </c>
      <c r="B11" s="62"/>
      <c r="C11" s="63" t="s">
        <v>122</v>
      </c>
      <c r="D11" s="64">
        <v>1.1</v>
      </c>
    </row>
    <row r="12" spans="1:4" ht="15">
      <c r="A12" s="62" t="s">
        <v>121</v>
      </c>
      <c r="B12" s="62"/>
      <c r="C12" s="63" t="s">
        <v>123</v>
      </c>
      <c r="D12" s="64">
        <v>1.08</v>
      </c>
    </row>
    <row r="13" spans="1:4" ht="15">
      <c r="A13" s="62" t="s">
        <v>110</v>
      </c>
      <c r="B13" s="62" t="s">
        <v>124</v>
      </c>
      <c r="C13" s="63" t="s">
        <v>125</v>
      </c>
      <c r="D13" s="64">
        <v>1.23</v>
      </c>
    </row>
    <row r="14" spans="1:4" ht="15">
      <c r="A14" s="62" t="s">
        <v>110</v>
      </c>
      <c r="B14" s="62" t="s">
        <v>117</v>
      </c>
      <c r="C14" s="63" t="s">
        <v>126</v>
      </c>
      <c r="D14" s="64">
        <v>1.25</v>
      </c>
    </row>
    <row r="15" spans="1:4" ht="15">
      <c r="A15" s="62" t="s">
        <v>110</v>
      </c>
      <c r="B15" s="62" t="s">
        <v>127</v>
      </c>
      <c r="C15" s="63" t="s">
        <v>128</v>
      </c>
      <c r="D15" s="64">
        <v>1.23</v>
      </c>
    </row>
    <row r="16" spans="1:4" ht="15">
      <c r="A16" s="62" t="s">
        <v>110</v>
      </c>
      <c r="B16" s="62" t="s">
        <v>113</v>
      </c>
      <c r="C16" s="63" t="s">
        <v>129</v>
      </c>
      <c r="D16" s="64">
        <v>1.2</v>
      </c>
    </row>
    <row r="17" spans="1:4" ht="15">
      <c r="A17" s="62" t="s">
        <v>108</v>
      </c>
      <c r="B17" s="62"/>
      <c r="C17" s="63" t="s">
        <v>130</v>
      </c>
      <c r="D17" s="64">
        <v>1.1</v>
      </c>
    </row>
    <row r="18" spans="1:4" ht="15">
      <c r="A18" s="62" t="s">
        <v>108</v>
      </c>
      <c r="B18" s="62"/>
      <c r="C18" s="63" t="s">
        <v>131</v>
      </c>
      <c r="D18" s="64">
        <v>1.15</v>
      </c>
    </row>
    <row r="19" spans="1:4" ht="15">
      <c r="A19" s="62" t="s">
        <v>121</v>
      </c>
      <c r="B19" s="62"/>
      <c r="C19" s="63" t="s">
        <v>132</v>
      </c>
      <c r="D19" s="64">
        <v>1.08</v>
      </c>
    </row>
    <row r="20" spans="1:4" ht="15">
      <c r="A20" s="62" t="s">
        <v>121</v>
      </c>
      <c r="B20" s="62"/>
      <c r="C20" s="63" t="s">
        <v>77</v>
      </c>
      <c r="D20" s="64">
        <v>1.1</v>
      </c>
    </row>
    <row r="21" spans="1:4" ht="15">
      <c r="A21" s="62" t="s">
        <v>108</v>
      </c>
      <c r="B21" s="62"/>
      <c r="C21" s="63" t="s">
        <v>77</v>
      </c>
      <c r="D21" s="64">
        <v>1.1</v>
      </c>
    </row>
    <row r="22" spans="1:4" ht="15">
      <c r="A22" s="62" t="s">
        <v>108</v>
      </c>
      <c r="B22" s="62"/>
      <c r="C22" s="63" t="s">
        <v>133</v>
      </c>
      <c r="D22" s="64">
        <v>1</v>
      </c>
    </row>
    <row r="23" spans="1:4" ht="15">
      <c r="A23" s="62" t="s">
        <v>121</v>
      </c>
      <c r="B23" s="62"/>
      <c r="C23" s="63" t="s">
        <v>134</v>
      </c>
      <c r="D23" s="64">
        <v>1.1</v>
      </c>
    </row>
    <row r="24" spans="1:4" ht="15">
      <c r="A24" s="62" t="s">
        <v>121</v>
      </c>
      <c r="B24" s="62"/>
      <c r="C24" s="63" t="s">
        <v>135</v>
      </c>
      <c r="D24" s="64">
        <v>1</v>
      </c>
    </row>
    <row r="25" spans="1:4" ht="15">
      <c r="A25" s="62" t="s">
        <v>108</v>
      </c>
      <c r="B25" s="62"/>
      <c r="C25" s="63" t="s">
        <v>135</v>
      </c>
      <c r="D25" s="64">
        <v>1</v>
      </c>
    </row>
    <row r="26" spans="1:4" ht="15">
      <c r="A26" s="62" t="s">
        <v>108</v>
      </c>
      <c r="B26" s="62"/>
      <c r="C26" s="63" t="s">
        <v>136</v>
      </c>
      <c r="D26" s="64">
        <v>1.1</v>
      </c>
    </row>
    <row r="27" spans="1:4" ht="15">
      <c r="A27" s="62" t="s">
        <v>110</v>
      </c>
      <c r="B27" s="62" t="s">
        <v>137</v>
      </c>
      <c r="C27" s="63" t="s">
        <v>138</v>
      </c>
      <c r="D27" s="64">
        <v>1</v>
      </c>
    </row>
    <row r="28" spans="1:4" ht="15">
      <c r="A28" s="62" t="s">
        <v>121</v>
      </c>
      <c r="B28" s="62"/>
      <c r="C28" s="63" t="s">
        <v>139</v>
      </c>
      <c r="D28" s="64">
        <v>1.08</v>
      </c>
    </row>
    <row r="29" spans="1:4" ht="15">
      <c r="A29" s="62" t="s">
        <v>110</v>
      </c>
      <c r="B29" s="62" t="s">
        <v>140</v>
      </c>
      <c r="C29" s="63" t="s">
        <v>141</v>
      </c>
      <c r="D29" s="64">
        <v>1.3</v>
      </c>
    </row>
    <row r="30" spans="1:4" ht="15">
      <c r="A30" s="62" t="s">
        <v>110</v>
      </c>
      <c r="B30" s="62" t="s">
        <v>140</v>
      </c>
      <c r="C30" s="63" t="s">
        <v>142</v>
      </c>
      <c r="D30" s="64">
        <v>1</v>
      </c>
    </row>
    <row r="31" spans="1:4" ht="15">
      <c r="A31" s="62" t="s">
        <v>110</v>
      </c>
      <c r="B31" s="62" t="s">
        <v>143</v>
      </c>
      <c r="C31" s="63" t="s">
        <v>144</v>
      </c>
      <c r="D31" s="64">
        <v>1</v>
      </c>
    </row>
    <row r="32" spans="1:4" ht="15">
      <c r="A32" s="62" t="s">
        <v>110</v>
      </c>
      <c r="B32" s="62" t="s">
        <v>140</v>
      </c>
      <c r="C32" s="63" t="s">
        <v>145</v>
      </c>
      <c r="D32" s="64">
        <v>1.15</v>
      </c>
    </row>
    <row r="33" spans="1:4" ht="15">
      <c r="A33" s="62" t="s">
        <v>110</v>
      </c>
      <c r="B33" s="62" t="s">
        <v>111</v>
      </c>
      <c r="C33" s="63" t="s">
        <v>146</v>
      </c>
      <c r="D33" s="64">
        <v>1.2</v>
      </c>
    </row>
    <row r="34" spans="1:4" ht="15">
      <c r="A34" s="62" t="s">
        <v>110</v>
      </c>
      <c r="B34" s="62" t="s">
        <v>127</v>
      </c>
      <c r="C34" s="63" t="s">
        <v>147</v>
      </c>
      <c r="D34" s="64">
        <v>1.23</v>
      </c>
    </row>
    <row r="35" spans="1:4" ht="15">
      <c r="A35" s="62" t="s">
        <v>110</v>
      </c>
      <c r="B35" s="62" t="s">
        <v>111</v>
      </c>
      <c r="C35" s="63" t="s">
        <v>148</v>
      </c>
      <c r="D35" s="64">
        <v>1</v>
      </c>
    </row>
    <row r="36" spans="1:4" ht="15">
      <c r="A36" s="62" t="s">
        <v>121</v>
      </c>
      <c r="B36" s="62"/>
      <c r="C36" s="63" t="s">
        <v>149</v>
      </c>
      <c r="D36" s="64">
        <v>1.27</v>
      </c>
    </row>
    <row r="37" spans="1:4" ht="15">
      <c r="A37" s="62" t="s">
        <v>108</v>
      </c>
      <c r="B37" s="62"/>
      <c r="C37" s="63" t="s">
        <v>150</v>
      </c>
      <c r="D37" s="64">
        <v>1.05</v>
      </c>
    </row>
    <row r="38" spans="1:4" ht="15">
      <c r="A38" s="62" t="s">
        <v>110</v>
      </c>
      <c r="B38" s="62" t="s">
        <v>140</v>
      </c>
      <c r="C38" s="63" t="s">
        <v>151</v>
      </c>
      <c r="D38" s="64">
        <v>1.15</v>
      </c>
    </row>
    <row r="39" spans="1:4" ht="15">
      <c r="A39" s="62" t="s">
        <v>110</v>
      </c>
      <c r="B39" s="62" t="s">
        <v>140</v>
      </c>
      <c r="C39" s="63" t="s">
        <v>152</v>
      </c>
      <c r="D39" s="64">
        <v>1.15</v>
      </c>
    </row>
    <row r="40" spans="1:4" ht="15">
      <c r="A40" s="62" t="s">
        <v>110</v>
      </c>
      <c r="B40" s="62" t="s">
        <v>140</v>
      </c>
      <c r="C40" s="63" t="s">
        <v>153</v>
      </c>
      <c r="D40" s="64">
        <v>1.15</v>
      </c>
    </row>
    <row r="41" spans="1:4" ht="15">
      <c r="A41" s="62" t="s">
        <v>110</v>
      </c>
      <c r="B41" s="62" t="s">
        <v>140</v>
      </c>
      <c r="C41" s="63" t="s">
        <v>154</v>
      </c>
      <c r="D41" s="64">
        <v>1.15</v>
      </c>
    </row>
    <row r="42" spans="1:4" ht="15">
      <c r="A42" s="62" t="s">
        <v>108</v>
      </c>
      <c r="B42" s="62"/>
      <c r="C42" s="63" t="s">
        <v>155</v>
      </c>
      <c r="D42" s="64">
        <v>1</v>
      </c>
    </row>
    <row r="43" spans="1:4" ht="15">
      <c r="A43" s="62" t="s">
        <v>156</v>
      </c>
      <c r="B43" s="62"/>
      <c r="C43" s="63" t="s">
        <v>156</v>
      </c>
      <c r="D43" s="64">
        <v>1</v>
      </c>
    </row>
    <row r="44" spans="1:4" ht="15">
      <c r="A44" s="62" t="s">
        <v>121</v>
      </c>
      <c r="B44" s="62"/>
      <c r="C44" s="63" t="s">
        <v>157</v>
      </c>
      <c r="D44" s="64">
        <v>1.1</v>
      </c>
    </row>
    <row r="45" spans="1:4" ht="15">
      <c r="A45" s="62" t="s">
        <v>121</v>
      </c>
      <c r="B45" s="62"/>
      <c r="C45" s="63" t="s">
        <v>158</v>
      </c>
      <c r="D45" s="64">
        <v>1.08</v>
      </c>
    </row>
    <row r="46" spans="1:4" ht="15">
      <c r="A46" s="62" t="s">
        <v>108</v>
      </c>
      <c r="B46" s="62"/>
      <c r="C46" s="63" t="s">
        <v>158</v>
      </c>
      <c r="D46" s="64">
        <v>1.15</v>
      </c>
    </row>
    <row r="47" spans="1:4" ht="15">
      <c r="A47" s="62" t="s">
        <v>110</v>
      </c>
      <c r="B47" s="62" t="s">
        <v>124</v>
      </c>
      <c r="C47" s="63" t="s">
        <v>159</v>
      </c>
      <c r="D47" s="64">
        <v>1.23</v>
      </c>
    </row>
    <row r="48" spans="1:4" ht="15">
      <c r="A48" s="62" t="s">
        <v>110</v>
      </c>
      <c r="B48" s="62" t="s">
        <v>124</v>
      </c>
      <c r="C48" s="63" t="s">
        <v>160</v>
      </c>
      <c r="D48" s="64">
        <v>1.23</v>
      </c>
    </row>
    <row r="49" spans="1:4" ht="15">
      <c r="A49" s="62" t="s">
        <v>108</v>
      </c>
      <c r="B49" s="62"/>
      <c r="C49" s="63" t="s">
        <v>161</v>
      </c>
      <c r="D49" s="64">
        <v>1.24</v>
      </c>
    </row>
    <row r="50" spans="1:4" ht="15">
      <c r="A50" s="62" t="s">
        <v>108</v>
      </c>
      <c r="B50" s="62"/>
      <c r="C50" s="63" t="s">
        <v>70</v>
      </c>
      <c r="D50" s="64">
        <v>1.15</v>
      </c>
    </row>
    <row r="51" spans="1:4" ht="15">
      <c r="A51" s="62" t="s">
        <v>108</v>
      </c>
      <c r="B51" s="62"/>
      <c r="C51" s="63" t="s">
        <v>162</v>
      </c>
      <c r="D51" s="64">
        <v>1.15</v>
      </c>
    </row>
    <row r="52" spans="1:4" ht="15">
      <c r="A52" s="62" t="s">
        <v>108</v>
      </c>
      <c r="B52" s="62"/>
      <c r="C52" s="63" t="s">
        <v>163</v>
      </c>
      <c r="D52" s="64">
        <v>1.1400000000000001</v>
      </c>
    </row>
    <row r="53" spans="1:4" ht="15">
      <c r="A53" s="62" t="s">
        <v>108</v>
      </c>
      <c r="B53" s="62"/>
      <c r="C53" s="63" t="s">
        <v>164</v>
      </c>
      <c r="D53" s="64">
        <v>1.15</v>
      </c>
    </row>
    <row r="54" spans="1:4" ht="15">
      <c r="A54" s="62" t="s">
        <v>108</v>
      </c>
      <c r="B54" s="62"/>
      <c r="C54" s="63" t="s">
        <v>165</v>
      </c>
      <c r="D54" s="64">
        <v>1.06</v>
      </c>
    </row>
    <row r="55" spans="1:4" ht="15">
      <c r="A55" s="62" t="s">
        <v>108</v>
      </c>
      <c r="B55" s="62"/>
      <c r="C55" s="63" t="s">
        <v>166</v>
      </c>
      <c r="D55" s="64">
        <v>1.16</v>
      </c>
    </row>
    <row r="56" spans="1:4" ht="15">
      <c r="A56" s="62" t="s">
        <v>108</v>
      </c>
      <c r="B56" s="62"/>
      <c r="C56" s="63" t="s">
        <v>167</v>
      </c>
      <c r="D56" s="64">
        <v>1.16</v>
      </c>
    </row>
    <row r="57" spans="1:4" ht="15">
      <c r="A57" s="62" t="s">
        <v>108</v>
      </c>
      <c r="B57" s="62"/>
      <c r="C57" s="63" t="s">
        <v>168</v>
      </c>
      <c r="D57" s="64">
        <v>1.06</v>
      </c>
    </row>
    <row r="58" spans="1:4" ht="15">
      <c r="A58" s="62" t="s">
        <v>108</v>
      </c>
      <c r="B58" s="62"/>
      <c r="C58" s="63" t="s">
        <v>169</v>
      </c>
      <c r="D58" s="64">
        <v>1.19</v>
      </c>
    </row>
    <row r="59" spans="1:4" ht="15">
      <c r="A59" s="62" t="s">
        <v>108</v>
      </c>
      <c r="B59" s="62"/>
      <c r="C59" s="63" t="s">
        <v>170</v>
      </c>
      <c r="D59" s="64">
        <v>1.16</v>
      </c>
    </row>
    <row r="60" spans="1:4" ht="15">
      <c r="A60" s="62" t="s">
        <v>108</v>
      </c>
      <c r="B60" s="62"/>
      <c r="C60" s="63" t="s">
        <v>171</v>
      </c>
      <c r="D60" s="64">
        <v>1.16</v>
      </c>
    </row>
    <row r="61" spans="1:4" ht="15">
      <c r="A61" s="62" t="s">
        <v>108</v>
      </c>
      <c r="B61" s="62"/>
      <c r="C61" s="63" t="s">
        <v>172</v>
      </c>
      <c r="D61" s="64">
        <v>1.16</v>
      </c>
    </row>
    <row r="62" spans="1:4" ht="15">
      <c r="A62" s="62" t="s">
        <v>108</v>
      </c>
      <c r="B62" s="62"/>
      <c r="C62" s="63" t="s">
        <v>173</v>
      </c>
      <c r="D62" s="64">
        <v>1.16</v>
      </c>
    </row>
    <row r="63" spans="1:4" ht="15">
      <c r="A63" s="62" t="s">
        <v>108</v>
      </c>
      <c r="B63" s="62"/>
      <c r="C63" s="63" t="s">
        <v>174</v>
      </c>
      <c r="D63" s="64">
        <v>1.1400000000000001</v>
      </c>
    </row>
    <row r="64" spans="1:4" ht="15">
      <c r="A64" s="62" t="s">
        <v>108</v>
      </c>
      <c r="B64" s="62"/>
      <c r="C64" s="63" t="s">
        <v>175</v>
      </c>
      <c r="D64" s="64">
        <v>1.19</v>
      </c>
    </row>
    <row r="65" spans="1:4" ht="15">
      <c r="A65" s="62" t="s">
        <v>108</v>
      </c>
      <c r="B65" s="62"/>
      <c r="C65" s="63" t="s">
        <v>176</v>
      </c>
      <c r="D65" s="64">
        <v>1</v>
      </c>
    </row>
    <row r="66" spans="1:4" ht="15">
      <c r="A66" s="62" t="s">
        <v>108</v>
      </c>
      <c r="B66" s="62"/>
      <c r="C66" s="63" t="s">
        <v>177</v>
      </c>
      <c r="D66" s="64">
        <v>1.16</v>
      </c>
    </row>
    <row r="67" spans="1:4" ht="15">
      <c r="A67" s="62" t="s">
        <v>108</v>
      </c>
      <c r="B67" s="62"/>
      <c r="C67" s="63" t="s">
        <v>178</v>
      </c>
      <c r="D67" s="64">
        <v>1.16</v>
      </c>
    </row>
    <row r="68" spans="1:4" ht="15">
      <c r="A68" s="62" t="s">
        <v>108</v>
      </c>
      <c r="B68" s="62"/>
      <c r="C68" s="63" t="s">
        <v>179</v>
      </c>
      <c r="D68" s="64">
        <v>1.15</v>
      </c>
    </row>
    <row r="69" spans="1:4" ht="15">
      <c r="A69" s="62" t="s">
        <v>108</v>
      </c>
      <c r="B69" s="62"/>
      <c r="C69" s="63" t="s">
        <v>180</v>
      </c>
      <c r="D69" s="64">
        <v>1.16</v>
      </c>
    </row>
    <row r="70" spans="1:4" ht="15">
      <c r="A70" s="62" t="s">
        <v>108</v>
      </c>
      <c r="B70" s="62"/>
      <c r="C70" s="63" t="s">
        <v>181</v>
      </c>
      <c r="D70" s="64">
        <v>1.16</v>
      </c>
    </row>
    <row r="71" spans="1:4" ht="15">
      <c r="A71" s="62" t="s">
        <v>108</v>
      </c>
      <c r="B71" s="62"/>
      <c r="C71" s="63" t="s">
        <v>182</v>
      </c>
      <c r="D71" s="64">
        <v>1.16</v>
      </c>
    </row>
    <row r="72" spans="1:4" ht="15">
      <c r="A72" s="62" t="s">
        <v>108</v>
      </c>
      <c r="B72" s="62"/>
      <c r="C72" s="63" t="s">
        <v>183</v>
      </c>
      <c r="D72" s="64">
        <v>1.15</v>
      </c>
    </row>
    <row r="73" spans="1:4" ht="15">
      <c r="A73" s="62" t="s">
        <v>108</v>
      </c>
      <c r="B73" s="62"/>
      <c r="C73" s="63" t="s">
        <v>184</v>
      </c>
      <c r="D73" s="64">
        <v>1.16</v>
      </c>
    </row>
    <row r="74" spans="1:4" ht="15">
      <c r="A74" s="62" t="s">
        <v>108</v>
      </c>
      <c r="B74" s="62"/>
      <c r="C74" s="63" t="s">
        <v>185</v>
      </c>
      <c r="D74" s="64">
        <v>1.1400000000000001</v>
      </c>
    </row>
    <row r="75" spans="1:4" ht="15">
      <c r="A75" s="62" t="s">
        <v>186</v>
      </c>
      <c r="B75" s="62"/>
      <c r="C75" s="63" t="s">
        <v>186</v>
      </c>
      <c r="D75" s="64">
        <v>1</v>
      </c>
    </row>
    <row r="76" spans="1:4" ht="15">
      <c r="A76" s="62" t="s">
        <v>187</v>
      </c>
      <c r="B76" s="62"/>
      <c r="C76" s="63" t="s">
        <v>187</v>
      </c>
      <c r="D76" s="64">
        <v>1</v>
      </c>
    </row>
    <row r="77" spans="1:4" ht="15">
      <c r="A77" s="62" t="s">
        <v>110</v>
      </c>
      <c r="B77" s="62" t="s">
        <v>111</v>
      </c>
      <c r="C77" s="63" t="s">
        <v>188</v>
      </c>
      <c r="D77" s="64">
        <v>1.2</v>
      </c>
    </row>
    <row r="78" spans="1:4" ht="15">
      <c r="A78" s="62" t="s">
        <v>110</v>
      </c>
      <c r="B78" s="62" t="s">
        <v>189</v>
      </c>
      <c r="C78" s="63" t="s">
        <v>89</v>
      </c>
      <c r="D78" s="64">
        <v>1.1</v>
      </c>
    </row>
    <row r="79" spans="1:4" ht="15">
      <c r="A79" s="62" t="s">
        <v>110</v>
      </c>
      <c r="B79" s="62" t="s">
        <v>127</v>
      </c>
      <c r="C79" s="63" t="s">
        <v>190</v>
      </c>
      <c r="D79" s="64">
        <v>1.23</v>
      </c>
    </row>
    <row r="80" spans="1:4" ht="15">
      <c r="A80" s="62" t="s">
        <v>108</v>
      </c>
      <c r="B80" s="62"/>
      <c r="C80" s="63" t="s">
        <v>191</v>
      </c>
      <c r="D80" s="64">
        <v>1.15</v>
      </c>
    </row>
    <row r="81" spans="1:4" ht="15">
      <c r="A81" s="62" t="s">
        <v>121</v>
      </c>
      <c r="B81" s="62"/>
      <c r="C81" s="63" t="s">
        <v>192</v>
      </c>
      <c r="D81" s="64">
        <v>1.1</v>
      </c>
    </row>
    <row r="82" spans="1:4" ht="15">
      <c r="A82" s="62" t="s">
        <v>108</v>
      </c>
      <c r="B82" s="62"/>
      <c r="C82" s="63" t="s">
        <v>192</v>
      </c>
      <c r="D82" s="64">
        <v>1.1</v>
      </c>
    </row>
    <row r="83" spans="1:4" ht="15">
      <c r="A83" s="62" t="s">
        <v>108</v>
      </c>
      <c r="B83" s="62"/>
      <c r="C83" s="63" t="s">
        <v>193</v>
      </c>
      <c r="D83" s="64">
        <v>1.2</v>
      </c>
    </row>
    <row r="84" spans="1:4" ht="15">
      <c r="A84" s="62" t="s">
        <v>194</v>
      </c>
      <c r="B84" s="62"/>
      <c r="C84" s="63" t="s">
        <v>194</v>
      </c>
      <c r="D84" s="64">
        <v>1</v>
      </c>
    </row>
    <row r="85" spans="1:4" ht="15">
      <c r="A85" s="62" t="s">
        <v>110</v>
      </c>
      <c r="B85" s="62" t="s">
        <v>140</v>
      </c>
      <c r="C85" s="63" t="s">
        <v>195</v>
      </c>
      <c r="D85" s="64">
        <v>1.15</v>
      </c>
    </row>
    <row r="86" spans="1:4" ht="15">
      <c r="A86" s="62" t="s">
        <v>110</v>
      </c>
      <c r="B86" s="62" t="s">
        <v>143</v>
      </c>
      <c r="C86" s="63" t="s">
        <v>196</v>
      </c>
      <c r="D86" s="64">
        <v>1</v>
      </c>
    </row>
    <row r="87" spans="1:4" ht="15">
      <c r="A87" s="62" t="s">
        <v>110</v>
      </c>
      <c r="B87" s="62" t="s">
        <v>189</v>
      </c>
      <c r="C87" s="63" t="s">
        <v>197</v>
      </c>
      <c r="D87" s="64">
        <v>1.2</v>
      </c>
    </row>
    <row r="88" spans="1:4" ht="15">
      <c r="A88" s="62" t="s">
        <v>121</v>
      </c>
      <c r="B88" s="62"/>
      <c r="C88" s="63" t="s">
        <v>198</v>
      </c>
      <c r="D88" s="64">
        <v>1.08</v>
      </c>
    </row>
    <row r="89" spans="1:4" ht="15">
      <c r="A89" s="62" t="s">
        <v>110</v>
      </c>
      <c r="B89" s="62" t="s">
        <v>117</v>
      </c>
      <c r="C89" s="63" t="s">
        <v>199</v>
      </c>
      <c r="D89" s="64">
        <v>1.25</v>
      </c>
    </row>
    <row r="90" spans="1:4" ht="15">
      <c r="A90" s="62" t="s">
        <v>110</v>
      </c>
      <c r="B90" s="62" t="s">
        <v>143</v>
      </c>
      <c r="C90" s="63" t="s">
        <v>200</v>
      </c>
      <c r="D90" s="64">
        <v>1</v>
      </c>
    </row>
    <row r="91" spans="1:4" ht="15">
      <c r="A91" s="62" t="s">
        <v>110</v>
      </c>
      <c r="B91" s="62" t="s">
        <v>201</v>
      </c>
      <c r="C91" s="63" t="s">
        <v>202</v>
      </c>
      <c r="D91" s="64">
        <v>1.1</v>
      </c>
    </row>
    <row r="92" spans="1:4" ht="15">
      <c r="A92" s="62" t="s">
        <v>108</v>
      </c>
      <c r="B92" s="62"/>
      <c r="C92" s="63" t="s">
        <v>202</v>
      </c>
      <c r="D92" s="64">
        <v>1.1</v>
      </c>
    </row>
    <row r="93" spans="1:4" ht="15">
      <c r="A93" s="62" t="s">
        <v>110</v>
      </c>
      <c r="B93" s="62" t="s">
        <v>137</v>
      </c>
      <c r="C93" s="63" t="s">
        <v>203</v>
      </c>
      <c r="D93" s="64">
        <v>1</v>
      </c>
    </row>
    <row r="94" spans="1:4" ht="15">
      <c r="A94" s="62" t="s">
        <v>110</v>
      </c>
      <c r="B94" s="62" t="s">
        <v>124</v>
      </c>
      <c r="C94" s="63" t="s">
        <v>204</v>
      </c>
      <c r="D94" s="64">
        <v>1.23</v>
      </c>
    </row>
    <row r="95" spans="1:4" ht="15">
      <c r="A95" s="62" t="s">
        <v>110</v>
      </c>
      <c r="B95" s="62" t="s">
        <v>137</v>
      </c>
      <c r="C95" s="63" t="s">
        <v>205</v>
      </c>
      <c r="D95" s="64">
        <v>1</v>
      </c>
    </row>
    <row r="96" spans="1:4" ht="15">
      <c r="A96" s="62" t="s">
        <v>110</v>
      </c>
      <c r="B96" s="62" t="s">
        <v>117</v>
      </c>
      <c r="C96" s="63" t="s">
        <v>206</v>
      </c>
      <c r="D96" s="64">
        <v>1.25</v>
      </c>
    </row>
    <row r="97" spans="1:4" ht="15">
      <c r="A97" s="62" t="s">
        <v>110</v>
      </c>
      <c r="B97" s="62" t="s">
        <v>137</v>
      </c>
      <c r="C97" s="63" t="s">
        <v>207</v>
      </c>
      <c r="D97" s="64">
        <v>1</v>
      </c>
    </row>
    <row r="98" spans="1:4" ht="15">
      <c r="A98" s="62" t="s">
        <v>110</v>
      </c>
      <c r="B98" s="62" t="s">
        <v>137</v>
      </c>
      <c r="C98" s="63" t="s">
        <v>208</v>
      </c>
      <c r="D98" s="64">
        <v>1.05</v>
      </c>
    </row>
    <row r="99" spans="1:4" ht="15">
      <c r="A99" s="62" t="s">
        <v>110</v>
      </c>
      <c r="B99" s="62" t="s">
        <v>209</v>
      </c>
      <c r="C99" s="63" t="s">
        <v>210</v>
      </c>
      <c r="D99" s="64">
        <v>1.11</v>
      </c>
    </row>
    <row r="100" spans="1:4" ht="15">
      <c r="A100" s="62" t="s">
        <v>110</v>
      </c>
      <c r="B100" s="62" t="s">
        <v>117</v>
      </c>
      <c r="C100" s="63" t="s">
        <v>211</v>
      </c>
      <c r="D100" s="64">
        <v>1.25</v>
      </c>
    </row>
    <row r="101" spans="1:4" ht="15">
      <c r="A101" s="62" t="s">
        <v>110</v>
      </c>
      <c r="B101" s="62" t="s">
        <v>189</v>
      </c>
      <c r="C101" s="63" t="s">
        <v>212</v>
      </c>
      <c r="D101" s="64">
        <v>1.01</v>
      </c>
    </row>
    <row r="102" spans="1:4" ht="15">
      <c r="A102" s="62" t="s">
        <v>110</v>
      </c>
      <c r="B102" s="62" t="s">
        <v>189</v>
      </c>
      <c r="C102" s="63" t="s">
        <v>213</v>
      </c>
      <c r="D102" s="64">
        <v>1</v>
      </c>
    </row>
    <row r="103" spans="1:4" ht="15">
      <c r="A103" s="62" t="s">
        <v>110</v>
      </c>
      <c r="B103" s="62" t="s">
        <v>143</v>
      </c>
      <c r="C103" s="63" t="s">
        <v>214</v>
      </c>
      <c r="D103" s="64">
        <v>1</v>
      </c>
    </row>
    <row r="104" spans="1:4" ht="15">
      <c r="A104" s="62" t="s">
        <v>110</v>
      </c>
      <c r="B104" s="62" t="s">
        <v>137</v>
      </c>
      <c r="C104" s="63" t="s">
        <v>215</v>
      </c>
      <c r="D104" s="64">
        <v>1</v>
      </c>
    </row>
    <row r="105" spans="1:4" ht="15">
      <c r="A105" s="62" t="s">
        <v>110</v>
      </c>
      <c r="B105" s="62" t="s">
        <v>201</v>
      </c>
      <c r="C105" s="63" t="s">
        <v>216</v>
      </c>
      <c r="D105" s="64">
        <v>1.18</v>
      </c>
    </row>
    <row r="106" spans="1:4" ht="15">
      <c r="A106" s="62" t="s">
        <v>110</v>
      </c>
      <c r="B106" s="62" t="s">
        <v>111</v>
      </c>
      <c r="C106" s="63" t="s">
        <v>217</v>
      </c>
      <c r="D106" s="64">
        <v>1.1</v>
      </c>
    </row>
    <row r="107" spans="1:4" ht="15">
      <c r="A107" s="62" t="s">
        <v>110</v>
      </c>
      <c r="B107" s="62" t="s">
        <v>137</v>
      </c>
      <c r="C107" s="63" t="s">
        <v>218</v>
      </c>
      <c r="D107" s="64">
        <v>1.09</v>
      </c>
    </row>
    <row r="108" spans="1:4" ht="15">
      <c r="A108" s="62" t="s">
        <v>121</v>
      </c>
      <c r="B108" s="62"/>
      <c r="C108" s="63" t="s">
        <v>219</v>
      </c>
      <c r="D108" s="64">
        <v>1</v>
      </c>
    </row>
    <row r="109" spans="1:4" ht="15">
      <c r="A109" s="62" t="s">
        <v>110</v>
      </c>
      <c r="B109" s="62" t="s">
        <v>113</v>
      </c>
      <c r="C109" s="63" t="s">
        <v>220</v>
      </c>
      <c r="D109" s="64">
        <v>1.2</v>
      </c>
    </row>
    <row r="110" spans="1:4" ht="15">
      <c r="A110" s="62" t="s">
        <v>110</v>
      </c>
      <c r="B110" s="62" t="s">
        <v>189</v>
      </c>
      <c r="C110" s="63" t="s">
        <v>221</v>
      </c>
      <c r="D110" s="64">
        <v>1.09</v>
      </c>
    </row>
    <row r="111" spans="1:4" ht="15">
      <c r="A111" s="62" t="s">
        <v>121</v>
      </c>
      <c r="B111" s="62"/>
      <c r="C111" s="63" t="s">
        <v>222</v>
      </c>
      <c r="D111" s="64">
        <v>1.08</v>
      </c>
    </row>
    <row r="112" spans="1:4" ht="15">
      <c r="A112" s="62" t="s">
        <v>108</v>
      </c>
      <c r="B112" s="62"/>
      <c r="C112" s="63" t="s">
        <v>222</v>
      </c>
      <c r="D112" s="64">
        <v>1.1</v>
      </c>
    </row>
    <row r="113" spans="1:4" ht="15">
      <c r="A113" s="62" t="s">
        <v>121</v>
      </c>
      <c r="B113" s="62"/>
      <c r="C113" s="63" t="s">
        <v>223</v>
      </c>
      <c r="D113" s="64">
        <v>1.08</v>
      </c>
    </row>
    <row r="114" spans="1:4" ht="15">
      <c r="A114" s="62" t="s">
        <v>110</v>
      </c>
      <c r="B114" s="62" t="s">
        <v>113</v>
      </c>
      <c r="C114" s="63" t="s">
        <v>224</v>
      </c>
      <c r="D114" s="64">
        <v>1.2</v>
      </c>
    </row>
    <row r="115" spans="1:4" ht="15">
      <c r="A115" s="62" t="s">
        <v>110</v>
      </c>
      <c r="B115" s="62" t="s">
        <v>117</v>
      </c>
      <c r="C115" s="63" t="s">
        <v>225</v>
      </c>
      <c r="D115" s="64">
        <v>1.25</v>
      </c>
    </row>
    <row r="116" spans="1:4" ht="15">
      <c r="A116" s="62" t="s">
        <v>110</v>
      </c>
      <c r="B116" s="62" t="s">
        <v>115</v>
      </c>
      <c r="C116" s="63" t="s">
        <v>226</v>
      </c>
      <c r="D116" s="64">
        <v>1.15</v>
      </c>
    </row>
    <row r="117" spans="1:4" ht="15">
      <c r="A117" s="62" t="s">
        <v>121</v>
      </c>
      <c r="B117" s="62"/>
      <c r="C117" s="63" t="s">
        <v>227</v>
      </c>
      <c r="D117" s="64">
        <v>1.08</v>
      </c>
    </row>
    <row r="118" spans="1:4" ht="15">
      <c r="A118" s="62" t="s">
        <v>108</v>
      </c>
      <c r="B118" s="62"/>
      <c r="C118" s="63" t="s">
        <v>227</v>
      </c>
      <c r="D118" s="64">
        <v>1.08</v>
      </c>
    </row>
    <row r="119" spans="1:4" ht="15">
      <c r="A119" s="62" t="s">
        <v>110</v>
      </c>
      <c r="B119" s="62" t="s">
        <v>137</v>
      </c>
      <c r="C119" s="63" t="s">
        <v>228</v>
      </c>
      <c r="D119" s="64">
        <v>1.1</v>
      </c>
    </row>
    <row r="120" spans="1:4" ht="15">
      <c r="A120" s="62" t="s">
        <v>110</v>
      </c>
      <c r="B120" s="62" t="s">
        <v>124</v>
      </c>
      <c r="C120" s="63" t="s">
        <v>229</v>
      </c>
      <c r="D120" s="64">
        <v>1.23</v>
      </c>
    </row>
    <row r="121" spans="1:4" ht="15">
      <c r="A121" s="62" t="s">
        <v>110</v>
      </c>
      <c r="B121" s="62" t="s">
        <v>124</v>
      </c>
      <c r="C121" s="63" t="s">
        <v>230</v>
      </c>
      <c r="D121" s="64">
        <v>1.23</v>
      </c>
    </row>
    <row r="122" spans="1:4" ht="15">
      <c r="A122" s="62" t="s">
        <v>110</v>
      </c>
      <c r="B122" s="62" t="s">
        <v>137</v>
      </c>
      <c r="C122" s="63" t="s">
        <v>231</v>
      </c>
      <c r="D122" s="64">
        <v>1</v>
      </c>
    </row>
    <row r="123" spans="1:4" ht="15">
      <c r="A123" s="62" t="s">
        <v>121</v>
      </c>
      <c r="B123" s="62"/>
      <c r="C123" s="63" t="s">
        <v>232</v>
      </c>
      <c r="D123" s="64">
        <v>1.08</v>
      </c>
    </row>
    <row r="124" spans="1:4" ht="15">
      <c r="A124" s="62" t="s">
        <v>110</v>
      </c>
      <c r="B124" s="62" t="s">
        <v>111</v>
      </c>
      <c r="C124" s="63" t="s">
        <v>233</v>
      </c>
      <c r="D124" s="64">
        <v>1</v>
      </c>
    </row>
    <row r="125" spans="1:4" ht="15">
      <c r="A125" s="62" t="s">
        <v>110</v>
      </c>
      <c r="B125" s="62" t="s">
        <v>124</v>
      </c>
      <c r="C125" s="63" t="s">
        <v>234</v>
      </c>
      <c r="D125" s="64">
        <v>1.23</v>
      </c>
    </row>
    <row r="126" spans="1:4" ht="15">
      <c r="A126" s="62" t="s">
        <v>110</v>
      </c>
      <c r="B126" s="62" t="s">
        <v>124</v>
      </c>
      <c r="C126" s="63" t="s">
        <v>235</v>
      </c>
      <c r="D126" s="64">
        <v>1.23</v>
      </c>
    </row>
    <row r="127" spans="1:4" ht="15">
      <c r="A127" s="62" t="s">
        <v>108</v>
      </c>
      <c r="B127" s="62"/>
      <c r="C127" s="63" t="s">
        <v>236</v>
      </c>
      <c r="D127" s="64">
        <v>1.21</v>
      </c>
    </row>
    <row r="128" spans="1:4" ht="15">
      <c r="A128" s="62" t="s">
        <v>237</v>
      </c>
      <c r="B128" s="62"/>
      <c r="C128" s="63" t="s">
        <v>237</v>
      </c>
      <c r="D128" s="64">
        <v>1</v>
      </c>
    </row>
    <row r="129" spans="1:4" ht="15">
      <c r="A129" s="62" t="s">
        <v>110</v>
      </c>
      <c r="B129" s="62" t="s">
        <v>143</v>
      </c>
      <c r="C129" s="63" t="s">
        <v>238</v>
      </c>
      <c r="D129" s="64">
        <v>1</v>
      </c>
    </row>
    <row r="130" spans="1:4" ht="15">
      <c r="A130" s="62" t="s">
        <v>110</v>
      </c>
      <c r="B130" s="62" t="s">
        <v>113</v>
      </c>
      <c r="C130" s="63" t="s">
        <v>239</v>
      </c>
      <c r="D130" s="64">
        <v>1.2</v>
      </c>
    </row>
    <row r="131" spans="1:4" ht="15">
      <c r="A131" s="62" t="s">
        <v>121</v>
      </c>
      <c r="B131" s="62"/>
      <c r="C131" s="63" t="s">
        <v>240</v>
      </c>
      <c r="D131" s="64">
        <v>1.08</v>
      </c>
    </row>
    <row r="132" spans="1:4" ht="15">
      <c r="A132" s="62" t="s">
        <v>110</v>
      </c>
      <c r="B132" s="62" t="s">
        <v>137</v>
      </c>
      <c r="C132" s="63" t="s">
        <v>241</v>
      </c>
      <c r="D132" s="64">
        <v>1</v>
      </c>
    </row>
    <row r="133" spans="1:4" ht="15">
      <c r="A133" s="62" t="s">
        <v>110</v>
      </c>
      <c r="B133" s="62" t="s">
        <v>111</v>
      </c>
      <c r="C133" s="63" t="s">
        <v>242</v>
      </c>
      <c r="D133" s="64">
        <v>1.2</v>
      </c>
    </row>
    <row r="134" spans="1:4" ht="15">
      <c r="A134" s="62" t="s">
        <v>110</v>
      </c>
      <c r="B134" s="62" t="s">
        <v>201</v>
      </c>
      <c r="C134" s="63" t="s">
        <v>243</v>
      </c>
      <c r="D134" s="64">
        <v>1.2</v>
      </c>
    </row>
    <row r="135" spans="1:4" ht="15">
      <c r="A135" s="62" t="s">
        <v>110</v>
      </c>
      <c r="B135" s="62" t="s">
        <v>127</v>
      </c>
      <c r="C135" s="63" t="s">
        <v>244</v>
      </c>
      <c r="D135" s="64">
        <v>1.23</v>
      </c>
    </row>
    <row r="136" spans="1:4" ht="15">
      <c r="A136" s="62" t="s">
        <v>121</v>
      </c>
      <c r="B136" s="62"/>
      <c r="C136" s="63" t="s">
        <v>245</v>
      </c>
      <c r="D136" s="64">
        <v>1</v>
      </c>
    </row>
    <row r="137" spans="1:4" ht="15">
      <c r="A137" s="62" t="s">
        <v>110</v>
      </c>
      <c r="B137" s="62" t="s">
        <v>127</v>
      </c>
      <c r="C137" s="63" t="s">
        <v>246</v>
      </c>
      <c r="D137" s="64">
        <v>1.23</v>
      </c>
    </row>
    <row r="138" spans="1:4" ht="15">
      <c r="A138" s="62" t="s">
        <v>110</v>
      </c>
      <c r="B138" s="62" t="s">
        <v>111</v>
      </c>
      <c r="C138" s="63" t="s">
        <v>247</v>
      </c>
      <c r="D138" s="64">
        <v>1.3</v>
      </c>
    </row>
    <row r="139" spans="1:4" ht="15">
      <c r="A139" s="62" t="s">
        <v>110</v>
      </c>
      <c r="B139" s="62" t="s">
        <v>127</v>
      </c>
      <c r="C139" s="63" t="s">
        <v>248</v>
      </c>
      <c r="D139" s="64">
        <v>1.23</v>
      </c>
    </row>
    <row r="140" spans="1:4" ht="15">
      <c r="A140" s="62" t="s">
        <v>110</v>
      </c>
      <c r="B140" s="62" t="s">
        <v>115</v>
      </c>
      <c r="C140" s="63" t="s">
        <v>249</v>
      </c>
      <c r="D140" s="64">
        <v>1.15</v>
      </c>
    </row>
    <row r="141" spans="1:4" ht="15">
      <c r="A141" s="62" t="s">
        <v>110</v>
      </c>
      <c r="B141" s="62" t="s">
        <v>124</v>
      </c>
      <c r="C141" s="63" t="s">
        <v>250</v>
      </c>
      <c r="D141" s="64">
        <v>1.23</v>
      </c>
    </row>
    <row r="142" spans="1:4" ht="15">
      <c r="A142" s="62" t="s">
        <v>110</v>
      </c>
      <c r="B142" s="62" t="s">
        <v>251</v>
      </c>
      <c r="C142" s="63" t="s">
        <v>252</v>
      </c>
      <c r="D142" s="64">
        <v>1</v>
      </c>
    </row>
    <row r="143" spans="1:4" ht="15">
      <c r="A143" s="62" t="s">
        <v>110</v>
      </c>
      <c r="B143" s="62" t="s">
        <v>137</v>
      </c>
      <c r="C143" s="63" t="s">
        <v>253</v>
      </c>
      <c r="D143" s="64">
        <v>1</v>
      </c>
    </row>
    <row r="144" spans="1:4" ht="15">
      <c r="A144" s="62" t="s">
        <v>110</v>
      </c>
      <c r="B144" s="62" t="s">
        <v>124</v>
      </c>
      <c r="C144" s="63" t="s">
        <v>254</v>
      </c>
      <c r="D144" s="64">
        <v>1.23</v>
      </c>
    </row>
    <row r="145" spans="1:4" ht="15">
      <c r="A145" s="62" t="s">
        <v>110</v>
      </c>
      <c r="B145" s="62" t="s">
        <v>124</v>
      </c>
      <c r="C145" s="63" t="s">
        <v>255</v>
      </c>
      <c r="D145" s="64">
        <v>1.23</v>
      </c>
    </row>
    <row r="146" spans="1:4" ht="15">
      <c r="A146" s="62" t="s">
        <v>110</v>
      </c>
      <c r="B146" s="62" t="s">
        <v>140</v>
      </c>
      <c r="C146" s="63" t="s">
        <v>256</v>
      </c>
      <c r="D146" s="64">
        <v>1.15</v>
      </c>
    </row>
    <row r="147" spans="1:4" ht="15">
      <c r="A147" s="62" t="s">
        <v>110</v>
      </c>
      <c r="B147" s="62" t="s">
        <v>140</v>
      </c>
      <c r="C147" s="63" t="s">
        <v>257</v>
      </c>
      <c r="D147" s="64">
        <v>1.15</v>
      </c>
    </row>
    <row r="148" spans="1:4" ht="15">
      <c r="A148" s="62" t="s">
        <v>110</v>
      </c>
      <c r="B148" s="62" t="s">
        <v>140</v>
      </c>
      <c r="C148" s="63" t="s">
        <v>258</v>
      </c>
      <c r="D148" s="64">
        <v>1.15</v>
      </c>
    </row>
    <row r="149" spans="1:4" ht="15">
      <c r="A149" s="62" t="s">
        <v>108</v>
      </c>
      <c r="B149" s="62"/>
      <c r="C149" s="63" t="s">
        <v>258</v>
      </c>
      <c r="D149" s="64">
        <v>1</v>
      </c>
    </row>
    <row r="150" spans="1:4" ht="15">
      <c r="A150" s="62" t="s">
        <v>110</v>
      </c>
      <c r="B150" s="62" t="s">
        <v>115</v>
      </c>
      <c r="C150" s="63" t="s">
        <v>259</v>
      </c>
      <c r="D150" s="64">
        <v>1.15</v>
      </c>
    </row>
    <row r="151" spans="1:4" ht="15">
      <c r="A151" s="62" t="s">
        <v>110</v>
      </c>
      <c r="B151" s="62" t="s">
        <v>113</v>
      </c>
      <c r="C151" s="63" t="s">
        <v>260</v>
      </c>
      <c r="D151" s="64">
        <v>1.2</v>
      </c>
    </row>
    <row r="152" spans="1:4" ht="15">
      <c r="A152" s="62" t="s">
        <v>110</v>
      </c>
      <c r="B152" s="62" t="s">
        <v>127</v>
      </c>
      <c r="C152" s="63" t="s">
        <v>261</v>
      </c>
      <c r="D152" s="64">
        <v>1.23</v>
      </c>
    </row>
    <row r="153" spans="1:4" ht="15">
      <c r="A153" s="62" t="s">
        <v>110</v>
      </c>
      <c r="B153" s="62" t="s">
        <v>140</v>
      </c>
      <c r="C153" s="63" t="s">
        <v>262</v>
      </c>
      <c r="D153" s="64">
        <v>1.15</v>
      </c>
    </row>
    <row r="154" spans="1:4" ht="15">
      <c r="A154" s="62" t="s">
        <v>110</v>
      </c>
      <c r="B154" s="62" t="s">
        <v>127</v>
      </c>
      <c r="C154" s="63" t="s">
        <v>263</v>
      </c>
      <c r="D154" s="64">
        <v>1.23</v>
      </c>
    </row>
    <row r="155" spans="1:4" ht="15">
      <c r="A155" s="62" t="s">
        <v>110</v>
      </c>
      <c r="B155" s="62" t="s">
        <v>127</v>
      </c>
      <c r="C155" s="63" t="s">
        <v>264</v>
      </c>
      <c r="D155" s="64">
        <v>1.23</v>
      </c>
    </row>
    <row r="156" spans="1:4" ht="15">
      <c r="A156" s="62" t="s">
        <v>110</v>
      </c>
      <c r="B156" s="62" t="s">
        <v>127</v>
      </c>
      <c r="C156" s="63" t="s">
        <v>265</v>
      </c>
      <c r="D156" s="64">
        <v>1.23</v>
      </c>
    </row>
    <row r="157" spans="1:4" ht="15">
      <c r="A157" s="62" t="s">
        <v>110</v>
      </c>
      <c r="B157" s="62" t="s">
        <v>140</v>
      </c>
      <c r="C157" s="63" t="s">
        <v>266</v>
      </c>
      <c r="D157" s="64">
        <v>1.15</v>
      </c>
    </row>
    <row r="158" spans="1:4" ht="15">
      <c r="A158" s="62" t="s">
        <v>110</v>
      </c>
      <c r="B158" s="62" t="s">
        <v>113</v>
      </c>
      <c r="C158" s="63" t="s">
        <v>267</v>
      </c>
      <c r="D158" s="64">
        <v>1.2</v>
      </c>
    </row>
    <row r="159" spans="1:4" ht="15">
      <c r="A159" s="62" t="s">
        <v>110</v>
      </c>
      <c r="B159" s="62" t="s">
        <v>140</v>
      </c>
      <c r="C159" s="63" t="s">
        <v>268</v>
      </c>
      <c r="D159" s="64">
        <v>1.1</v>
      </c>
    </row>
    <row r="160" spans="1:4" ht="15">
      <c r="A160" s="62" t="s">
        <v>110</v>
      </c>
      <c r="B160" s="62" t="s">
        <v>113</v>
      </c>
      <c r="C160" s="63" t="s">
        <v>269</v>
      </c>
      <c r="D160" s="64">
        <v>1.2</v>
      </c>
    </row>
    <row r="161" spans="1:4" ht="15">
      <c r="A161" s="62" t="s">
        <v>110</v>
      </c>
      <c r="B161" s="62" t="s">
        <v>127</v>
      </c>
      <c r="C161" s="63" t="s">
        <v>270</v>
      </c>
      <c r="D161" s="64">
        <v>1.23</v>
      </c>
    </row>
    <row r="162" spans="1:4" ht="15">
      <c r="A162" s="62" t="s">
        <v>110</v>
      </c>
      <c r="B162" s="62" t="s">
        <v>127</v>
      </c>
      <c r="C162" s="63" t="s">
        <v>271</v>
      </c>
      <c r="D162" s="64">
        <v>1.23</v>
      </c>
    </row>
    <row r="163" spans="1:4" ht="15">
      <c r="A163" s="62" t="s">
        <v>121</v>
      </c>
      <c r="B163" s="62"/>
      <c r="C163" s="63" t="s">
        <v>272</v>
      </c>
      <c r="D163" s="64">
        <v>1</v>
      </c>
    </row>
    <row r="164" spans="1:4" ht="15">
      <c r="A164" s="62" t="s">
        <v>121</v>
      </c>
      <c r="B164" s="62"/>
      <c r="C164" s="63" t="s">
        <v>273</v>
      </c>
      <c r="D164" s="64">
        <v>1.1</v>
      </c>
    </row>
    <row r="165" spans="1:4" ht="15">
      <c r="A165" s="62" t="s">
        <v>108</v>
      </c>
      <c r="B165" s="62"/>
      <c r="C165" s="63" t="s">
        <v>273</v>
      </c>
      <c r="D165" s="64">
        <v>1.13</v>
      </c>
    </row>
    <row r="166" spans="1:4" ht="15">
      <c r="A166" s="62" t="s">
        <v>110</v>
      </c>
      <c r="B166" s="62" t="s">
        <v>201</v>
      </c>
      <c r="C166" s="63" t="s">
        <v>274</v>
      </c>
      <c r="D166" s="64">
        <v>1.18</v>
      </c>
    </row>
    <row r="167" spans="1:4" ht="15">
      <c r="A167" s="62" t="s">
        <v>110</v>
      </c>
      <c r="B167" s="62" t="s">
        <v>117</v>
      </c>
      <c r="C167" s="63" t="s">
        <v>275</v>
      </c>
      <c r="D167" s="64">
        <v>1.25</v>
      </c>
    </row>
    <row r="168" spans="1:4" ht="15">
      <c r="A168" s="62" t="s">
        <v>110</v>
      </c>
      <c r="B168" s="62" t="s">
        <v>117</v>
      </c>
      <c r="C168" s="63" t="s">
        <v>276</v>
      </c>
      <c r="D168" s="64">
        <v>1.25</v>
      </c>
    </row>
    <row r="169" spans="1:4" ht="15">
      <c r="A169" s="62" t="s">
        <v>108</v>
      </c>
      <c r="B169" s="62"/>
      <c r="C169" s="63" t="s">
        <v>277</v>
      </c>
      <c r="D169" s="64">
        <v>1</v>
      </c>
    </row>
    <row r="170" spans="1:4" ht="15">
      <c r="A170" s="62" t="s">
        <v>110</v>
      </c>
      <c r="B170" s="62" t="s">
        <v>113</v>
      </c>
      <c r="C170" s="63" t="s">
        <v>278</v>
      </c>
      <c r="D170" s="64">
        <v>1.2</v>
      </c>
    </row>
    <row r="171" spans="1:4" ht="15">
      <c r="A171" s="62" t="s">
        <v>110</v>
      </c>
      <c r="B171" s="62" t="s">
        <v>201</v>
      </c>
      <c r="C171" s="63" t="s">
        <v>279</v>
      </c>
      <c r="D171" s="64">
        <v>1</v>
      </c>
    </row>
    <row r="172" spans="1:4" ht="15">
      <c r="A172" s="62" t="s">
        <v>110</v>
      </c>
      <c r="B172" s="62" t="s">
        <v>137</v>
      </c>
      <c r="C172" s="63" t="s">
        <v>280</v>
      </c>
      <c r="D172" s="64">
        <v>1</v>
      </c>
    </row>
    <row r="173" spans="1:4" ht="15">
      <c r="A173" s="62" t="s">
        <v>108</v>
      </c>
      <c r="B173" s="62"/>
      <c r="C173" s="63" t="s">
        <v>281</v>
      </c>
      <c r="D173" s="64">
        <v>1</v>
      </c>
    </row>
    <row r="174" spans="1:4" ht="15">
      <c r="A174" s="62" t="s">
        <v>110</v>
      </c>
      <c r="B174" s="62" t="s">
        <v>117</v>
      </c>
      <c r="C174" s="63" t="s">
        <v>282</v>
      </c>
      <c r="D174" s="64">
        <v>1.25</v>
      </c>
    </row>
    <row r="175" spans="1:4" ht="15">
      <c r="A175" s="62" t="s">
        <v>110</v>
      </c>
      <c r="B175" s="62" t="s">
        <v>209</v>
      </c>
      <c r="C175" s="63" t="s">
        <v>283</v>
      </c>
      <c r="D175" s="64">
        <v>1.11</v>
      </c>
    </row>
    <row r="176" spans="1:4" ht="15">
      <c r="A176" s="62" t="s">
        <v>110</v>
      </c>
      <c r="B176" s="62" t="s">
        <v>209</v>
      </c>
      <c r="C176" s="63" t="s">
        <v>284</v>
      </c>
      <c r="D176" s="64">
        <v>1.11</v>
      </c>
    </row>
    <row r="177" spans="1:4" ht="15">
      <c r="A177" s="62" t="s">
        <v>110</v>
      </c>
      <c r="B177" s="62" t="s">
        <v>209</v>
      </c>
      <c r="C177" s="63" t="s">
        <v>285</v>
      </c>
      <c r="D177" s="64">
        <v>1.11</v>
      </c>
    </row>
    <row r="178" spans="1:4" ht="15">
      <c r="A178" s="62" t="s">
        <v>108</v>
      </c>
      <c r="B178" s="62"/>
      <c r="C178" s="63" t="s">
        <v>286</v>
      </c>
      <c r="D178" s="64">
        <v>1</v>
      </c>
    </row>
    <row r="179" spans="1:4" ht="15">
      <c r="A179" s="62" t="s">
        <v>110</v>
      </c>
      <c r="B179" s="62" t="s">
        <v>209</v>
      </c>
      <c r="C179" s="63" t="s">
        <v>287</v>
      </c>
      <c r="D179" s="64">
        <v>1.11</v>
      </c>
    </row>
    <row r="180" spans="1:4" ht="15">
      <c r="A180" s="62" t="s">
        <v>110</v>
      </c>
      <c r="B180" s="62" t="s">
        <v>113</v>
      </c>
      <c r="C180" s="63" t="s">
        <v>288</v>
      </c>
      <c r="D180" s="64">
        <v>1.2</v>
      </c>
    </row>
    <row r="181" spans="1:4" ht="15">
      <c r="A181" s="62" t="s">
        <v>110</v>
      </c>
      <c r="B181" s="62" t="s">
        <v>201</v>
      </c>
      <c r="C181" s="63" t="s">
        <v>289</v>
      </c>
      <c r="D181" s="64">
        <v>1.2</v>
      </c>
    </row>
    <row r="182" spans="1:4" ht="15">
      <c r="A182" s="62" t="s">
        <v>110</v>
      </c>
      <c r="B182" s="62" t="s">
        <v>143</v>
      </c>
      <c r="C182" s="63" t="s">
        <v>290</v>
      </c>
      <c r="D182" s="64">
        <v>1</v>
      </c>
    </row>
    <row r="183" spans="1:4" ht="15">
      <c r="A183" s="62" t="s">
        <v>108</v>
      </c>
      <c r="B183" s="62"/>
      <c r="C183" s="63" t="s">
        <v>291</v>
      </c>
      <c r="D183" s="64">
        <v>1.21</v>
      </c>
    </row>
    <row r="184" spans="1:4" ht="15">
      <c r="A184" s="62" t="s">
        <v>110</v>
      </c>
      <c r="B184" s="62" t="s">
        <v>111</v>
      </c>
      <c r="C184" s="63" t="s">
        <v>292</v>
      </c>
      <c r="D184" s="64">
        <v>1.1</v>
      </c>
    </row>
    <row r="185" spans="1:4" ht="15">
      <c r="A185" s="62" t="s">
        <v>110</v>
      </c>
      <c r="B185" s="62" t="s">
        <v>117</v>
      </c>
      <c r="C185" s="63" t="s">
        <v>293</v>
      </c>
      <c r="D185" s="64">
        <v>1.25</v>
      </c>
    </row>
    <row r="186" spans="1:4" ht="15">
      <c r="A186" s="62" t="s">
        <v>110</v>
      </c>
      <c r="B186" s="62" t="s">
        <v>124</v>
      </c>
      <c r="C186" s="63" t="s">
        <v>294</v>
      </c>
      <c r="D186" s="64">
        <v>1.23</v>
      </c>
    </row>
    <row r="187" spans="1:4" ht="15">
      <c r="A187" s="62" t="s">
        <v>110</v>
      </c>
      <c r="B187" s="62" t="s">
        <v>117</v>
      </c>
      <c r="C187" s="63" t="s">
        <v>295</v>
      </c>
      <c r="D187" s="64">
        <v>1.25</v>
      </c>
    </row>
    <row r="188" spans="1:4" ht="15">
      <c r="A188" s="62" t="s">
        <v>296</v>
      </c>
      <c r="B188" s="62" t="s">
        <v>111</v>
      </c>
      <c r="C188" s="63" t="s">
        <v>297</v>
      </c>
      <c r="D188" s="64">
        <v>1.1</v>
      </c>
    </row>
    <row r="189" spans="1:4" ht="15">
      <c r="A189" s="62" t="s">
        <v>296</v>
      </c>
      <c r="B189" s="62" t="s">
        <v>140</v>
      </c>
      <c r="C189" s="63" t="s">
        <v>298</v>
      </c>
      <c r="D189" s="64">
        <v>1.3</v>
      </c>
    </row>
    <row r="190" spans="1:4" ht="15">
      <c r="A190" s="62" t="s">
        <v>296</v>
      </c>
      <c r="B190" s="62" t="s">
        <v>143</v>
      </c>
      <c r="C190" s="63" t="s">
        <v>299</v>
      </c>
      <c r="D190" s="64">
        <v>1</v>
      </c>
    </row>
    <row r="191" spans="1:4" ht="15">
      <c r="A191" s="62" t="s">
        <v>296</v>
      </c>
      <c r="B191" s="62" t="s">
        <v>127</v>
      </c>
      <c r="C191" s="63" t="s">
        <v>300</v>
      </c>
      <c r="D191" s="64">
        <v>1.27</v>
      </c>
    </row>
    <row r="192" spans="1:4" ht="15">
      <c r="A192" s="62" t="s">
        <v>296</v>
      </c>
      <c r="B192" s="62" t="s">
        <v>137</v>
      </c>
      <c r="C192" s="63" t="s">
        <v>301</v>
      </c>
      <c r="D192" s="64">
        <v>1.1</v>
      </c>
    </row>
    <row r="193" spans="1:4" ht="15">
      <c r="A193" s="62" t="s">
        <v>296</v>
      </c>
      <c r="B193" s="62" t="s">
        <v>302</v>
      </c>
      <c r="C193" s="63" t="s">
        <v>303</v>
      </c>
      <c r="D193" s="64">
        <v>1</v>
      </c>
    </row>
    <row r="194" spans="1:4" ht="15">
      <c r="A194" s="62" t="s">
        <v>296</v>
      </c>
      <c r="B194" s="62" t="s">
        <v>201</v>
      </c>
      <c r="C194" s="63" t="s">
        <v>304</v>
      </c>
      <c r="D194" s="64">
        <v>1.01</v>
      </c>
    </row>
    <row r="195" spans="1:4" ht="15">
      <c r="A195" s="62" t="s">
        <v>296</v>
      </c>
      <c r="B195" s="62" t="s">
        <v>113</v>
      </c>
      <c r="C195" s="63" t="s">
        <v>305</v>
      </c>
      <c r="D195" s="64">
        <v>1.2</v>
      </c>
    </row>
    <row r="196" spans="1:4" ht="15">
      <c r="A196" s="62" t="s">
        <v>296</v>
      </c>
      <c r="B196" s="62" t="s">
        <v>111</v>
      </c>
      <c r="C196" s="63" t="s">
        <v>306</v>
      </c>
      <c r="D196" s="64">
        <v>1.2</v>
      </c>
    </row>
    <row r="197" spans="1:4" ht="15">
      <c r="A197" s="62" t="s">
        <v>296</v>
      </c>
      <c r="B197" s="62" t="s">
        <v>113</v>
      </c>
      <c r="C197" s="63" t="s">
        <v>307</v>
      </c>
      <c r="D197" s="64">
        <v>1.2</v>
      </c>
    </row>
    <row r="198" spans="1:4" ht="15">
      <c r="A198" s="62" t="s">
        <v>296</v>
      </c>
      <c r="B198" s="62" t="s">
        <v>115</v>
      </c>
      <c r="C198" s="63" t="s">
        <v>308</v>
      </c>
      <c r="D198" s="64">
        <v>1.15</v>
      </c>
    </row>
    <row r="199" spans="1:4" ht="15">
      <c r="A199" s="62" t="s">
        <v>296</v>
      </c>
      <c r="B199" s="62" t="s">
        <v>113</v>
      </c>
      <c r="C199" s="63" t="s">
        <v>309</v>
      </c>
      <c r="D199" s="64">
        <v>1.1</v>
      </c>
    </row>
    <row r="200" spans="1:4" ht="15">
      <c r="A200" s="62" t="s">
        <v>296</v>
      </c>
      <c r="B200" s="62" t="s">
        <v>113</v>
      </c>
      <c r="C200" s="63" t="s">
        <v>310</v>
      </c>
      <c r="D200" s="64">
        <v>1.2</v>
      </c>
    </row>
    <row r="201" spans="1:4" ht="15">
      <c r="A201" s="62" t="s">
        <v>296</v>
      </c>
      <c r="B201" s="62" t="s">
        <v>311</v>
      </c>
      <c r="C201" s="63" t="s">
        <v>312</v>
      </c>
      <c r="D201" s="64">
        <v>1.1</v>
      </c>
    </row>
    <row r="202" spans="1:4" ht="15">
      <c r="A202" s="62" t="s">
        <v>296</v>
      </c>
      <c r="B202" s="62" t="s">
        <v>115</v>
      </c>
      <c r="C202" s="63" t="s">
        <v>313</v>
      </c>
      <c r="D202" s="64">
        <v>1.2</v>
      </c>
    </row>
    <row r="203" spans="1:4" ht="15">
      <c r="A203" s="62" t="s">
        <v>296</v>
      </c>
      <c r="B203" s="62" t="s">
        <v>201</v>
      </c>
      <c r="C203" s="63" t="s">
        <v>314</v>
      </c>
      <c r="D203" s="64">
        <v>1.2</v>
      </c>
    </row>
    <row r="204" spans="1:4" ht="15">
      <c r="A204" s="62" t="s">
        <v>296</v>
      </c>
      <c r="B204" s="62" t="s">
        <v>124</v>
      </c>
      <c r="C204" s="63" t="s">
        <v>315</v>
      </c>
      <c r="D204" s="64">
        <v>1.27</v>
      </c>
    </row>
    <row r="205" spans="1:4" ht="15">
      <c r="A205" s="62" t="s">
        <v>296</v>
      </c>
      <c r="B205" s="62" t="s">
        <v>115</v>
      </c>
      <c r="C205" s="63" t="s">
        <v>316</v>
      </c>
      <c r="D205" s="64">
        <v>1.15</v>
      </c>
    </row>
    <row r="206" spans="1:4" ht="15">
      <c r="A206" s="62" t="s">
        <v>296</v>
      </c>
      <c r="B206" s="62" t="s">
        <v>113</v>
      </c>
      <c r="C206" s="63" t="s">
        <v>317</v>
      </c>
      <c r="D206" s="64">
        <v>1.2</v>
      </c>
    </row>
    <row r="207" spans="1:4" ht="15">
      <c r="A207" s="62" t="s">
        <v>296</v>
      </c>
      <c r="B207" s="62" t="s">
        <v>143</v>
      </c>
      <c r="C207" s="63" t="s">
        <v>318</v>
      </c>
      <c r="D207" s="64">
        <v>1</v>
      </c>
    </row>
    <row r="208" spans="1:4" ht="15">
      <c r="A208" s="62" t="s">
        <v>296</v>
      </c>
      <c r="B208" s="62" t="s">
        <v>140</v>
      </c>
      <c r="C208" s="63" t="s">
        <v>319</v>
      </c>
      <c r="D208" s="64">
        <v>1.3</v>
      </c>
    </row>
    <row r="209" spans="1:4" ht="15">
      <c r="A209" s="62" t="s">
        <v>296</v>
      </c>
      <c r="B209" s="62" t="s">
        <v>140</v>
      </c>
      <c r="C209" s="63" t="s">
        <v>320</v>
      </c>
      <c r="D209" s="64">
        <v>1.3</v>
      </c>
    </row>
    <row r="210" spans="1:4" ht="15">
      <c r="A210" s="62" t="s">
        <v>296</v>
      </c>
      <c r="B210" s="62" t="s">
        <v>140</v>
      </c>
      <c r="C210" s="63" t="s">
        <v>321</v>
      </c>
      <c r="D210" s="64">
        <v>1.3</v>
      </c>
    </row>
    <row r="211" spans="1:4" ht="15">
      <c r="A211" s="62" t="s">
        <v>296</v>
      </c>
      <c r="B211" s="62" t="s">
        <v>140</v>
      </c>
      <c r="C211" s="63" t="s">
        <v>322</v>
      </c>
      <c r="D211" s="64">
        <v>1.15</v>
      </c>
    </row>
    <row r="212" spans="1:4" ht="15">
      <c r="A212" s="62" t="s">
        <v>296</v>
      </c>
      <c r="B212" s="62" t="s">
        <v>140</v>
      </c>
      <c r="C212" s="63" t="s">
        <v>323</v>
      </c>
      <c r="D212" s="64">
        <v>1.1</v>
      </c>
    </row>
    <row r="213" spans="1:4" ht="15">
      <c r="A213" s="62" t="s">
        <v>296</v>
      </c>
      <c r="B213" s="62" t="s">
        <v>143</v>
      </c>
      <c r="C213" s="63" t="s">
        <v>324</v>
      </c>
      <c r="D213" s="64">
        <v>1</v>
      </c>
    </row>
    <row r="214" spans="1:4" ht="15">
      <c r="A214" s="62" t="s">
        <v>296</v>
      </c>
      <c r="B214" s="62" t="s">
        <v>143</v>
      </c>
      <c r="C214" s="63" t="s">
        <v>325</v>
      </c>
      <c r="D214" s="64">
        <v>1</v>
      </c>
    </row>
    <row r="215" spans="1:4" ht="15">
      <c r="A215" s="62" t="s">
        <v>296</v>
      </c>
      <c r="B215" s="62" t="s">
        <v>124</v>
      </c>
      <c r="C215" s="63" t="s">
        <v>326</v>
      </c>
      <c r="D215" s="64">
        <v>1.27</v>
      </c>
    </row>
    <row r="216" spans="1:4" ht="15">
      <c r="A216" s="62" t="s">
        <v>296</v>
      </c>
      <c r="B216" s="62" t="s">
        <v>311</v>
      </c>
      <c r="C216" s="63" t="s">
        <v>327</v>
      </c>
      <c r="D216" s="64">
        <v>1</v>
      </c>
    </row>
    <row r="217" spans="1:4" ht="15">
      <c r="A217" s="62" t="s">
        <v>296</v>
      </c>
      <c r="B217" s="62" t="s">
        <v>311</v>
      </c>
      <c r="C217" s="63" t="s">
        <v>328</v>
      </c>
      <c r="D217" s="64">
        <v>1</v>
      </c>
    </row>
    <row r="218" spans="1:4" ht="15">
      <c r="A218" s="62" t="s">
        <v>296</v>
      </c>
      <c r="B218" s="62" t="s">
        <v>127</v>
      </c>
      <c r="C218" s="63" t="s">
        <v>329</v>
      </c>
      <c r="D218" s="64">
        <v>1.27</v>
      </c>
    </row>
    <row r="219" spans="1:4" ht="15">
      <c r="A219" s="62" t="s">
        <v>296</v>
      </c>
      <c r="B219" s="62" t="s">
        <v>201</v>
      </c>
      <c r="C219" s="63" t="s">
        <v>330</v>
      </c>
      <c r="D219" s="64">
        <v>1.15</v>
      </c>
    </row>
    <row r="220" spans="1:4" ht="15">
      <c r="A220" s="62" t="s">
        <v>296</v>
      </c>
      <c r="B220" s="62" t="s">
        <v>143</v>
      </c>
      <c r="C220" s="63" t="s">
        <v>331</v>
      </c>
      <c r="D220" s="64">
        <v>1</v>
      </c>
    </row>
    <row r="221" spans="1:4" ht="15">
      <c r="A221" s="62" t="s">
        <v>296</v>
      </c>
      <c r="B221" s="62" t="s">
        <v>113</v>
      </c>
      <c r="C221" s="63" t="s">
        <v>332</v>
      </c>
      <c r="D221" s="64">
        <v>1.2</v>
      </c>
    </row>
    <row r="222" spans="1:4" ht="15">
      <c r="A222" s="62" t="s">
        <v>296</v>
      </c>
      <c r="B222" s="62" t="s">
        <v>127</v>
      </c>
      <c r="C222" s="63" t="s">
        <v>333</v>
      </c>
      <c r="D222" s="64">
        <v>1.27</v>
      </c>
    </row>
    <row r="223" spans="1:4" ht="15">
      <c r="A223" s="62" t="s">
        <v>296</v>
      </c>
      <c r="B223" s="62" t="s">
        <v>140</v>
      </c>
      <c r="C223" s="63" t="s">
        <v>334</v>
      </c>
      <c r="D223" s="64">
        <v>1.3</v>
      </c>
    </row>
    <row r="224" spans="1:4" ht="15">
      <c r="A224" s="62" t="s">
        <v>296</v>
      </c>
      <c r="B224" s="62" t="s">
        <v>111</v>
      </c>
      <c r="C224" s="63" t="s">
        <v>335</v>
      </c>
      <c r="D224" s="64">
        <v>1.3</v>
      </c>
    </row>
    <row r="225" spans="1:4" ht="15">
      <c r="A225" s="62" t="s">
        <v>296</v>
      </c>
      <c r="B225" s="62" t="s">
        <v>143</v>
      </c>
      <c r="C225" s="63" t="s">
        <v>336</v>
      </c>
      <c r="D225" s="64">
        <v>1</v>
      </c>
    </row>
    <row r="226" spans="1:4" ht="15">
      <c r="A226" s="62" t="s">
        <v>296</v>
      </c>
      <c r="B226" s="62" t="s">
        <v>127</v>
      </c>
      <c r="C226" s="63" t="s">
        <v>337</v>
      </c>
      <c r="D226" s="64">
        <v>1.27</v>
      </c>
    </row>
    <row r="227" spans="1:4" ht="15">
      <c r="A227" s="62" t="s">
        <v>296</v>
      </c>
      <c r="B227" s="62" t="s">
        <v>140</v>
      </c>
      <c r="C227" s="63" t="s">
        <v>338</v>
      </c>
      <c r="D227" s="64">
        <v>1.15</v>
      </c>
    </row>
    <row r="228" spans="1:4" ht="15">
      <c r="A228" s="62" t="s">
        <v>296</v>
      </c>
      <c r="B228" s="62" t="s">
        <v>127</v>
      </c>
      <c r="C228" s="63" t="s">
        <v>339</v>
      </c>
      <c r="D228" s="64">
        <v>1.27</v>
      </c>
    </row>
    <row r="229" spans="1:4" ht="15">
      <c r="A229" s="62" t="s">
        <v>296</v>
      </c>
      <c r="B229" s="62" t="s">
        <v>115</v>
      </c>
      <c r="C229" s="63" t="s">
        <v>340</v>
      </c>
      <c r="D229" s="64">
        <v>1.15</v>
      </c>
    </row>
    <row r="230" spans="1:4" ht="15">
      <c r="A230" s="62" t="s">
        <v>296</v>
      </c>
      <c r="B230" s="62" t="s">
        <v>201</v>
      </c>
      <c r="C230" s="63" t="s">
        <v>341</v>
      </c>
      <c r="D230" s="64">
        <v>1.2</v>
      </c>
    </row>
    <row r="231" spans="1:4" ht="15">
      <c r="A231" s="62" t="s">
        <v>296</v>
      </c>
      <c r="B231" s="62" t="s">
        <v>143</v>
      </c>
      <c r="C231" s="63" t="s">
        <v>342</v>
      </c>
      <c r="D231" s="64">
        <v>1</v>
      </c>
    </row>
    <row r="232" spans="1:4" ht="15">
      <c r="A232" s="62" t="s">
        <v>296</v>
      </c>
      <c r="B232" s="62" t="s">
        <v>137</v>
      </c>
      <c r="C232" s="63" t="s">
        <v>343</v>
      </c>
      <c r="D232" s="64">
        <v>1.01</v>
      </c>
    </row>
    <row r="233" spans="1:4" ht="15">
      <c r="A233" s="62" t="s">
        <v>296</v>
      </c>
      <c r="B233" s="62" t="s">
        <v>137</v>
      </c>
      <c r="C233" s="63" t="s">
        <v>344</v>
      </c>
      <c r="D233" s="64">
        <v>1</v>
      </c>
    </row>
    <row r="234" spans="1:4" ht="15">
      <c r="A234" s="62" t="s">
        <v>296</v>
      </c>
      <c r="B234" s="62" t="s">
        <v>140</v>
      </c>
      <c r="C234" s="63" t="s">
        <v>345</v>
      </c>
      <c r="D234" s="64">
        <v>1.25</v>
      </c>
    </row>
    <row r="235" spans="1:4" ht="15">
      <c r="A235" s="62" t="s">
        <v>296</v>
      </c>
      <c r="B235" s="62" t="s">
        <v>117</v>
      </c>
      <c r="C235" s="63" t="s">
        <v>346</v>
      </c>
      <c r="D235" s="64">
        <v>1.25</v>
      </c>
    </row>
    <row r="236" spans="1:4" ht="15">
      <c r="A236" s="62" t="s">
        <v>296</v>
      </c>
      <c r="B236" s="62" t="s">
        <v>140</v>
      </c>
      <c r="C236" s="63" t="s">
        <v>347</v>
      </c>
      <c r="D236" s="64">
        <v>1.15</v>
      </c>
    </row>
    <row r="237" spans="1:4" ht="15">
      <c r="A237" s="62" t="s">
        <v>296</v>
      </c>
      <c r="B237" s="62" t="s">
        <v>143</v>
      </c>
      <c r="C237" s="63" t="s">
        <v>348</v>
      </c>
      <c r="D237" s="64">
        <v>1</v>
      </c>
    </row>
    <row r="238" spans="1:4" ht="15">
      <c r="A238" s="62" t="s">
        <v>296</v>
      </c>
      <c r="B238" s="62" t="s">
        <v>143</v>
      </c>
      <c r="C238" s="63" t="s">
        <v>349</v>
      </c>
      <c r="D238" s="64">
        <v>1</v>
      </c>
    </row>
    <row r="239" spans="1:4" ht="15">
      <c r="A239" s="62" t="s">
        <v>296</v>
      </c>
      <c r="B239" s="62" t="s">
        <v>137</v>
      </c>
      <c r="C239" s="63" t="s">
        <v>350</v>
      </c>
      <c r="D239" s="64">
        <v>1</v>
      </c>
    </row>
    <row r="240" spans="1:4" ht="15">
      <c r="A240" s="62" t="s">
        <v>296</v>
      </c>
      <c r="B240" s="62" t="s">
        <v>115</v>
      </c>
      <c r="C240" s="63" t="s">
        <v>351</v>
      </c>
      <c r="D240" s="64">
        <v>1.15</v>
      </c>
    </row>
    <row r="241" spans="1:4" ht="15">
      <c r="A241" s="62" t="s">
        <v>296</v>
      </c>
      <c r="B241" s="62" t="s">
        <v>140</v>
      </c>
      <c r="C241" s="63" t="s">
        <v>352</v>
      </c>
      <c r="D241" s="64">
        <v>1.15</v>
      </c>
    </row>
    <row r="242" spans="1:4" ht="15">
      <c r="A242" s="62" t="s">
        <v>296</v>
      </c>
      <c r="B242" s="62" t="s">
        <v>127</v>
      </c>
      <c r="C242" s="63" t="s">
        <v>353</v>
      </c>
      <c r="D242" s="64">
        <v>1.27</v>
      </c>
    </row>
    <row r="243" spans="1:4" ht="15">
      <c r="A243" s="62" t="s">
        <v>296</v>
      </c>
      <c r="B243" s="62" t="s">
        <v>137</v>
      </c>
      <c r="C243" s="63" t="s">
        <v>354</v>
      </c>
      <c r="D243" s="64">
        <v>1</v>
      </c>
    </row>
    <row r="244" spans="1:4" ht="15">
      <c r="A244" s="62" t="s">
        <v>296</v>
      </c>
      <c r="B244" s="62" t="s">
        <v>201</v>
      </c>
      <c r="C244" s="63" t="s">
        <v>355</v>
      </c>
      <c r="D244" s="64">
        <v>1.16</v>
      </c>
    </row>
    <row r="245" spans="1:4" ht="15">
      <c r="A245" s="62" t="s">
        <v>296</v>
      </c>
      <c r="B245" s="62" t="s">
        <v>143</v>
      </c>
      <c r="C245" s="63" t="s">
        <v>356</v>
      </c>
      <c r="D245" s="64">
        <v>1</v>
      </c>
    </row>
    <row r="246" spans="1:4" ht="15">
      <c r="A246" s="62" t="s">
        <v>296</v>
      </c>
      <c r="B246" s="62" t="s">
        <v>137</v>
      </c>
      <c r="C246" s="63" t="s">
        <v>357</v>
      </c>
      <c r="D246" s="64">
        <v>1</v>
      </c>
    </row>
    <row r="247" spans="1:4" ht="15">
      <c r="A247" s="62" t="s">
        <v>296</v>
      </c>
      <c r="B247" s="62" t="s">
        <v>302</v>
      </c>
      <c r="C247" s="63" t="s">
        <v>358</v>
      </c>
      <c r="D247" s="64">
        <v>1.2</v>
      </c>
    </row>
    <row r="248" spans="1:4" ht="15">
      <c r="A248" s="62" t="s">
        <v>296</v>
      </c>
      <c r="B248" s="62" t="s">
        <v>201</v>
      </c>
      <c r="C248" s="63" t="s">
        <v>359</v>
      </c>
      <c r="D248" s="64">
        <v>1</v>
      </c>
    </row>
    <row r="249" spans="1:4" ht="15">
      <c r="A249" s="62" t="s">
        <v>296</v>
      </c>
      <c r="B249" s="62" t="s">
        <v>127</v>
      </c>
      <c r="C249" s="63" t="s">
        <v>360</v>
      </c>
      <c r="D249" s="64">
        <v>1.27</v>
      </c>
    </row>
    <row r="250" spans="1:4" ht="15">
      <c r="A250" s="62" t="s">
        <v>296</v>
      </c>
      <c r="B250" s="62" t="s">
        <v>140</v>
      </c>
      <c r="C250" s="63" t="s">
        <v>361</v>
      </c>
      <c r="D250" s="64">
        <v>1.3</v>
      </c>
    </row>
    <row r="251" spans="1:4" ht="15">
      <c r="A251" s="62" t="s">
        <v>296</v>
      </c>
      <c r="B251" s="62" t="s">
        <v>209</v>
      </c>
      <c r="C251" s="63" t="s">
        <v>362</v>
      </c>
      <c r="D251" s="64">
        <v>1.11</v>
      </c>
    </row>
    <row r="252" spans="1:4" ht="15">
      <c r="A252" s="62" t="s">
        <v>296</v>
      </c>
      <c r="B252" s="62" t="s">
        <v>111</v>
      </c>
      <c r="C252" s="63" t="s">
        <v>363</v>
      </c>
      <c r="D252" s="64">
        <v>1.2</v>
      </c>
    </row>
    <row r="253" spans="1:4" ht="15">
      <c r="A253" s="62" t="s">
        <v>296</v>
      </c>
      <c r="B253" s="62" t="s">
        <v>143</v>
      </c>
      <c r="C253" s="63" t="s">
        <v>364</v>
      </c>
      <c r="D253" s="64">
        <v>1</v>
      </c>
    </row>
    <row r="254" spans="1:4" ht="15">
      <c r="A254" s="62" t="s">
        <v>296</v>
      </c>
      <c r="B254" s="62" t="s">
        <v>117</v>
      </c>
      <c r="C254" s="63" t="s">
        <v>365</v>
      </c>
      <c r="D254" s="64">
        <v>1.25</v>
      </c>
    </row>
    <row r="255" spans="1:4" ht="15">
      <c r="A255" s="62" t="s">
        <v>296</v>
      </c>
      <c r="B255" s="62" t="s">
        <v>140</v>
      </c>
      <c r="C255" s="63" t="s">
        <v>366</v>
      </c>
      <c r="D255" s="64">
        <v>1.2</v>
      </c>
    </row>
    <row r="256" spans="1:4" ht="15">
      <c r="A256" s="62" t="s">
        <v>296</v>
      </c>
      <c r="B256" s="62" t="s">
        <v>140</v>
      </c>
      <c r="C256" s="63" t="s">
        <v>367</v>
      </c>
      <c r="D256" s="64">
        <v>1.2</v>
      </c>
    </row>
    <row r="257" spans="1:4" ht="15">
      <c r="A257" s="62" t="s">
        <v>296</v>
      </c>
      <c r="B257" s="62" t="s">
        <v>140</v>
      </c>
      <c r="C257" s="63" t="s">
        <v>368</v>
      </c>
      <c r="D257" s="64">
        <v>1.2</v>
      </c>
    </row>
    <row r="258" spans="1:4" ht="15">
      <c r="A258" s="62" t="s">
        <v>296</v>
      </c>
      <c r="B258" s="62" t="s">
        <v>140</v>
      </c>
      <c r="C258" s="63" t="s">
        <v>369</v>
      </c>
      <c r="D258" s="64">
        <v>1.2</v>
      </c>
    </row>
    <row r="259" spans="1:4" ht="15">
      <c r="A259" s="62" t="s">
        <v>296</v>
      </c>
      <c r="B259" s="62" t="s">
        <v>140</v>
      </c>
      <c r="C259" s="63" t="s">
        <v>370</v>
      </c>
      <c r="D259" s="64">
        <v>1.2</v>
      </c>
    </row>
    <row r="260" spans="1:4" ht="15">
      <c r="A260" s="62" t="s">
        <v>296</v>
      </c>
      <c r="B260" s="62" t="s">
        <v>140</v>
      </c>
      <c r="C260" s="63" t="s">
        <v>371</v>
      </c>
      <c r="D260" s="64">
        <v>1.2</v>
      </c>
    </row>
    <row r="261" spans="1:4" ht="15">
      <c r="A261" s="62" t="s">
        <v>296</v>
      </c>
      <c r="B261" s="62" t="s">
        <v>111</v>
      </c>
      <c r="C261" s="63" t="s">
        <v>372</v>
      </c>
      <c r="D261" s="64">
        <v>1.3</v>
      </c>
    </row>
    <row r="262" spans="1:4" ht="15">
      <c r="A262" s="62" t="s">
        <v>296</v>
      </c>
      <c r="B262" s="62" t="s">
        <v>143</v>
      </c>
      <c r="C262" s="63" t="s">
        <v>373</v>
      </c>
      <c r="D262" s="64">
        <v>1</v>
      </c>
    </row>
    <row r="263" spans="1:4" ht="15">
      <c r="A263" s="62" t="s">
        <v>296</v>
      </c>
      <c r="B263" s="62" t="s">
        <v>124</v>
      </c>
      <c r="C263" s="63" t="s">
        <v>374</v>
      </c>
      <c r="D263" s="64">
        <v>1.27</v>
      </c>
    </row>
    <row r="264" spans="1:4" ht="15">
      <c r="A264" s="62" t="s">
        <v>296</v>
      </c>
      <c r="B264" s="62" t="s">
        <v>124</v>
      </c>
      <c r="C264" s="63" t="s">
        <v>375</v>
      </c>
      <c r="D264" s="64">
        <v>1.27</v>
      </c>
    </row>
    <row r="265" spans="1:4" ht="15">
      <c r="A265" s="62" t="s">
        <v>296</v>
      </c>
      <c r="B265" s="62" t="s">
        <v>124</v>
      </c>
      <c r="C265" s="63" t="s">
        <v>376</v>
      </c>
      <c r="D265" s="64">
        <v>1.27</v>
      </c>
    </row>
    <row r="266" spans="1:4" ht="15">
      <c r="A266" s="62" t="s">
        <v>296</v>
      </c>
      <c r="B266" s="62" t="s">
        <v>124</v>
      </c>
      <c r="C266" s="63" t="s">
        <v>377</v>
      </c>
      <c r="D266" s="64">
        <v>1.27</v>
      </c>
    </row>
    <row r="267" spans="1:4" ht="15">
      <c r="A267" s="62" t="s">
        <v>296</v>
      </c>
      <c r="B267" s="62" t="s">
        <v>201</v>
      </c>
      <c r="C267" s="63" t="s">
        <v>378</v>
      </c>
      <c r="D267" s="64">
        <v>1.3</v>
      </c>
    </row>
    <row r="268" spans="1:4" ht="15">
      <c r="A268" s="62" t="s">
        <v>296</v>
      </c>
      <c r="B268" s="62" t="s">
        <v>143</v>
      </c>
      <c r="C268" s="63" t="s">
        <v>379</v>
      </c>
      <c r="D268" s="64">
        <v>1</v>
      </c>
    </row>
    <row r="269" spans="1:4" ht="15">
      <c r="A269" s="62" t="s">
        <v>296</v>
      </c>
      <c r="B269" s="62" t="s">
        <v>201</v>
      </c>
      <c r="C269" s="63" t="s">
        <v>380</v>
      </c>
      <c r="D269" s="64">
        <v>1.3</v>
      </c>
    </row>
    <row r="270" spans="1:4" ht="15">
      <c r="A270" s="62" t="s">
        <v>296</v>
      </c>
      <c r="B270" s="62" t="s">
        <v>143</v>
      </c>
      <c r="C270" s="63" t="s">
        <v>381</v>
      </c>
      <c r="D270" s="64">
        <v>1</v>
      </c>
    </row>
    <row r="271" spans="1:4" ht="15">
      <c r="A271" s="62" t="s">
        <v>296</v>
      </c>
      <c r="B271" s="62" t="s">
        <v>113</v>
      </c>
      <c r="C271" s="63" t="s">
        <v>382</v>
      </c>
      <c r="D271" s="64">
        <v>1.2</v>
      </c>
    </row>
    <row r="272" spans="1:4" ht="15">
      <c r="A272" s="62" t="s">
        <v>296</v>
      </c>
      <c r="B272" s="62" t="s">
        <v>201</v>
      </c>
      <c r="C272" s="63" t="s">
        <v>383</v>
      </c>
      <c r="D272" s="64">
        <v>1.2</v>
      </c>
    </row>
    <row r="273" spans="1:4" ht="15">
      <c r="A273" s="62" t="s">
        <v>296</v>
      </c>
      <c r="B273" s="62" t="s">
        <v>111</v>
      </c>
      <c r="C273" s="63" t="s">
        <v>384</v>
      </c>
      <c r="D273" s="64">
        <v>1.3</v>
      </c>
    </row>
    <row r="274" spans="1:4" ht="15">
      <c r="A274" s="62" t="s">
        <v>296</v>
      </c>
      <c r="B274" s="62" t="s">
        <v>143</v>
      </c>
      <c r="C274" s="63" t="s">
        <v>385</v>
      </c>
      <c r="D274" s="64">
        <v>1</v>
      </c>
    </row>
    <row r="275" spans="1:4" ht="15">
      <c r="A275" s="62" t="s">
        <v>296</v>
      </c>
      <c r="B275" s="62" t="s">
        <v>302</v>
      </c>
      <c r="C275" s="63" t="s">
        <v>386</v>
      </c>
      <c r="D275" s="64">
        <v>1.1</v>
      </c>
    </row>
    <row r="276" spans="1:4" ht="15">
      <c r="A276" s="62" t="s">
        <v>296</v>
      </c>
      <c r="B276" s="62" t="s">
        <v>140</v>
      </c>
      <c r="C276" s="63" t="s">
        <v>387</v>
      </c>
      <c r="D276" s="64">
        <v>1.25</v>
      </c>
    </row>
    <row r="277" spans="1:4" ht="15">
      <c r="A277" s="62" t="s">
        <v>296</v>
      </c>
      <c r="B277" s="62" t="s">
        <v>127</v>
      </c>
      <c r="C277" s="63" t="s">
        <v>388</v>
      </c>
      <c r="D277" s="64">
        <v>1.27</v>
      </c>
    </row>
    <row r="278" spans="1:4" ht="15">
      <c r="A278" s="62" t="s">
        <v>296</v>
      </c>
      <c r="B278" s="62" t="s">
        <v>201</v>
      </c>
      <c r="C278" s="63" t="s">
        <v>389</v>
      </c>
      <c r="D278" s="64">
        <v>1.2</v>
      </c>
    </row>
    <row r="279" spans="1:4" ht="15">
      <c r="A279" s="62" t="s">
        <v>296</v>
      </c>
      <c r="B279" s="62" t="s">
        <v>140</v>
      </c>
      <c r="C279" s="63" t="s">
        <v>390</v>
      </c>
      <c r="D279" s="64">
        <v>1.25</v>
      </c>
    </row>
    <row r="280" spans="1:4" ht="15">
      <c r="A280" s="62" t="s">
        <v>296</v>
      </c>
      <c r="B280" s="62" t="s">
        <v>137</v>
      </c>
      <c r="C280" s="63" t="s">
        <v>391</v>
      </c>
      <c r="D280" s="64">
        <v>1</v>
      </c>
    </row>
    <row r="281" spans="1:4" ht="15">
      <c r="A281" s="62" t="s">
        <v>296</v>
      </c>
      <c r="B281" s="62" t="s">
        <v>113</v>
      </c>
      <c r="C281" s="63" t="s">
        <v>392</v>
      </c>
      <c r="D281" s="64">
        <v>1.2</v>
      </c>
    </row>
    <row r="282" spans="1:4" ht="15">
      <c r="A282" s="62" t="s">
        <v>296</v>
      </c>
      <c r="B282" s="62" t="s">
        <v>143</v>
      </c>
      <c r="C282" s="63" t="s">
        <v>393</v>
      </c>
      <c r="D282" s="64">
        <v>1</v>
      </c>
    </row>
    <row r="283" spans="1:4" ht="15">
      <c r="A283" s="62" t="s">
        <v>296</v>
      </c>
      <c r="B283" s="62" t="s">
        <v>143</v>
      </c>
      <c r="C283" s="63" t="s">
        <v>394</v>
      </c>
      <c r="D283" s="64">
        <v>1</v>
      </c>
    </row>
    <row r="284" spans="1:4" ht="15">
      <c r="A284" s="62" t="s">
        <v>296</v>
      </c>
      <c r="B284" s="62" t="s">
        <v>113</v>
      </c>
      <c r="C284" s="63" t="s">
        <v>395</v>
      </c>
      <c r="D284" s="64">
        <v>1.2</v>
      </c>
    </row>
    <row r="285" spans="1:4" ht="15">
      <c r="A285" s="62" t="s">
        <v>296</v>
      </c>
      <c r="B285" s="62" t="s">
        <v>302</v>
      </c>
      <c r="C285" s="63" t="s">
        <v>396</v>
      </c>
      <c r="D285" s="64">
        <v>1.2</v>
      </c>
    </row>
    <row r="286" spans="1:4" ht="15">
      <c r="A286" s="62" t="s">
        <v>296</v>
      </c>
      <c r="B286" s="62" t="s">
        <v>111</v>
      </c>
      <c r="C286" s="63" t="s">
        <v>397</v>
      </c>
      <c r="D286" s="64">
        <v>1.2</v>
      </c>
    </row>
    <row r="287" spans="1:4" ht="15">
      <c r="A287" s="62" t="s">
        <v>296</v>
      </c>
      <c r="B287" s="62" t="s">
        <v>113</v>
      </c>
      <c r="C287" s="63" t="s">
        <v>398</v>
      </c>
      <c r="D287" s="64">
        <v>1.2</v>
      </c>
    </row>
    <row r="288" spans="1:4" ht="15">
      <c r="A288" s="62" t="s">
        <v>296</v>
      </c>
      <c r="B288" s="62" t="s">
        <v>111</v>
      </c>
      <c r="C288" s="63" t="s">
        <v>399</v>
      </c>
      <c r="D288" s="64">
        <v>1.2</v>
      </c>
    </row>
    <row r="289" spans="1:4" ht="15">
      <c r="A289" s="62" t="s">
        <v>296</v>
      </c>
      <c r="B289" s="62" t="s">
        <v>201</v>
      </c>
      <c r="C289" s="63" t="s">
        <v>400</v>
      </c>
      <c r="D289" s="64">
        <v>1</v>
      </c>
    </row>
    <row r="290" spans="1:4" ht="15">
      <c r="A290" s="62" t="s">
        <v>296</v>
      </c>
      <c r="B290" s="62" t="s">
        <v>140</v>
      </c>
      <c r="C290" s="63" t="s">
        <v>401</v>
      </c>
      <c r="D290" s="64">
        <v>1.1</v>
      </c>
    </row>
    <row r="291" spans="1:4" ht="15">
      <c r="A291" s="62" t="s">
        <v>296</v>
      </c>
      <c r="B291" s="62" t="s">
        <v>113</v>
      </c>
      <c r="C291" s="63" t="s">
        <v>402</v>
      </c>
      <c r="D291" s="64">
        <v>1.2</v>
      </c>
    </row>
    <row r="292" spans="1:4" ht="15">
      <c r="A292" s="62" t="s">
        <v>296</v>
      </c>
      <c r="B292" s="62" t="s">
        <v>143</v>
      </c>
      <c r="C292" s="63" t="s">
        <v>403</v>
      </c>
      <c r="D292" s="64">
        <v>1</v>
      </c>
    </row>
    <row r="293" spans="1:4" ht="15">
      <c r="A293" s="62" t="s">
        <v>296</v>
      </c>
      <c r="B293" s="62" t="s">
        <v>302</v>
      </c>
      <c r="C293" s="63" t="s">
        <v>404</v>
      </c>
      <c r="D293" s="64">
        <v>1.07</v>
      </c>
    </row>
    <row r="294" spans="1:4" ht="15">
      <c r="A294" s="62" t="s">
        <v>296</v>
      </c>
      <c r="B294" s="62" t="s">
        <v>201</v>
      </c>
      <c r="C294" s="63" t="s">
        <v>405</v>
      </c>
      <c r="D294" s="64">
        <v>1.2</v>
      </c>
    </row>
    <row r="295" spans="1:4" ht="15">
      <c r="A295" s="62" t="s">
        <v>296</v>
      </c>
      <c r="B295" s="62" t="s">
        <v>143</v>
      </c>
      <c r="C295" s="63" t="s">
        <v>406</v>
      </c>
      <c r="D295" s="64">
        <v>1</v>
      </c>
    </row>
    <row r="296" spans="1:4" ht="15">
      <c r="A296" s="62" t="s">
        <v>296</v>
      </c>
      <c r="B296" s="62" t="s">
        <v>111</v>
      </c>
      <c r="C296" s="63" t="s">
        <v>407</v>
      </c>
      <c r="D296" s="64">
        <v>1.2</v>
      </c>
    </row>
    <row r="297" spans="1:4" ht="15">
      <c r="A297" s="62" t="s">
        <v>296</v>
      </c>
      <c r="B297" s="62" t="s">
        <v>302</v>
      </c>
      <c r="C297" s="63" t="s">
        <v>408</v>
      </c>
      <c r="D297" s="64">
        <v>1.06</v>
      </c>
    </row>
    <row r="298" spans="1:4" ht="15">
      <c r="A298" s="62" t="s">
        <v>296</v>
      </c>
      <c r="B298" s="62" t="s">
        <v>201</v>
      </c>
      <c r="C298" s="63" t="s">
        <v>409</v>
      </c>
      <c r="D298" s="64">
        <v>1.2</v>
      </c>
    </row>
    <row r="299" spans="1:4" ht="15">
      <c r="A299" s="62" t="s">
        <v>296</v>
      </c>
      <c r="B299" s="62" t="s">
        <v>201</v>
      </c>
      <c r="C299" s="63" t="s">
        <v>410</v>
      </c>
      <c r="D299" s="64">
        <v>1.3</v>
      </c>
    </row>
    <row r="300" spans="1:4" ht="15">
      <c r="A300" s="62" t="s">
        <v>296</v>
      </c>
      <c r="B300" s="62" t="s">
        <v>127</v>
      </c>
      <c r="C300" s="63" t="s">
        <v>411</v>
      </c>
      <c r="D300" s="64">
        <v>1.27</v>
      </c>
    </row>
    <row r="301" spans="1:4" ht="15">
      <c r="A301" s="62" t="s">
        <v>296</v>
      </c>
      <c r="B301" s="62" t="s">
        <v>127</v>
      </c>
      <c r="C301" s="63" t="s">
        <v>412</v>
      </c>
      <c r="D301" s="64">
        <v>1.27</v>
      </c>
    </row>
    <row r="302" spans="1:4" ht="15">
      <c r="A302" s="62" t="s">
        <v>296</v>
      </c>
      <c r="B302" s="62" t="s">
        <v>143</v>
      </c>
      <c r="C302" s="63" t="s">
        <v>413</v>
      </c>
      <c r="D302" s="64">
        <v>1</v>
      </c>
    </row>
    <row r="303" spans="1:4" ht="15">
      <c r="A303" s="62" t="s">
        <v>296</v>
      </c>
      <c r="B303" s="62" t="s">
        <v>143</v>
      </c>
      <c r="C303" s="63" t="s">
        <v>414</v>
      </c>
      <c r="D303" s="64">
        <v>1</v>
      </c>
    </row>
    <row r="304" spans="1:4" ht="15">
      <c r="A304" s="62" t="s">
        <v>296</v>
      </c>
      <c r="B304" s="62" t="s">
        <v>117</v>
      </c>
      <c r="C304" s="63" t="s">
        <v>415</v>
      </c>
      <c r="D304" s="64">
        <v>1.25</v>
      </c>
    </row>
    <row r="305" spans="1:4" ht="15">
      <c r="A305" s="62" t="s">
        <v>296</v>
      </c>
      <c r="B305" s="62" t="s">
        <v>117</v>
      </c>
      <c r="C305" s="63" t="s">
        <v>416</v>
      </c>
      <c r="D305" s="64">
        <v>1.25</v>
      </c>
    </row>
    <row r="306" spans="1:4" ht="15">
      <c r="A306" s="62" t="s">
        <v>296</v>
      </c>
      <c r="B306" s="62" t="s">
        <v>311</v>
      </c>
      <c r="C306" s="63" t="s">
        <v>417</v>
      </c>
      <c r="D306" s="64">
        <v>1.05</v>
      </c>
    </row>
    <row r="307" spans="1:4" ht="15">
      <c r="A307" s="62" t="s">
        <v>296</v>
      </c>
      <c r="B307" s="62" t="s">
        <v>140</v>
      </c>
      <c r="C307" s="63" t="s">
        <v>418</v>
      </c>
      <c r="D307" s="64">
        <v>1.3</v>
      </c>
    </row>
    <row r="308" spans="1:4" ht="15">
      <c r="A308" s="62" t="s">
        <v>296</v>
      </c>
      <c r="B308" s="62" t="s">
        <v>127</v>
      </c>
      <c r="C308" s="63" t="s">
        <v>419</v>
      </c>
      <c r="D308" s="64">
        <v>1.27</v>
      </c>
    </row>
    <row r="309" spans="1:4" ht="15">
      <c r="A309" s="62" t="s">
        <v>296</v>
      </c>
      <c r="B309" s="62" t="s">
        <v>311</v>
      </c>
      <c r="C309" s="63" t="s">
        <v>420</v>
      </c>
      <c r="D309" s="64">
        <v>1.05</v>
      </c>
    </row>
    <row r="310" spans="1:4" ht="15">
      <c r="A310" s="62" t="s">
        <v>296</v>
      </c>
      <c r="B310" s="62" t="s">
        <v>302</v>
      </c>
      <c r="C310" s="63" t="s">
        <v>421</v>
      </c>
      <c r="D310" s="64">
        <v>1.1</v>
      </c>
    </row>
    <row r="311" spans="1:4" ht="15">
      <c r="A311" s="62" t="s">
        <v>296</v>
      </c>
      <c r="B311" s="62" t="s">
        <v>137</v>
      </c>
      <c r="C311" s="63" t="s">
        <v>422</v>
      </c>
      <c r="D311" s="64">
        <v>1.02</v>
      </c>
    </row>
    <row r="312" spans="1:4" ht="15">
      <c r="A312" s="62" t="s">
        <v>296</v>
      </c>
      <c r="B312" s="62" t="s">
        <v>311</v>
      </c>
      <c r="C312" s="63" t="s">
        <v>423</v>
      </c>
      <c r="D312" s="64">
        <v>1</v>
      </c>
    </row>
    <row r="313" spans="1:4" ht="15">
      <c r="A313" s="62" t="s">
        <v>296</v>
      </c>
      <c r="B313" s="62" t="s">
        <v>143</v>
      </c>
      <c r="C313" s="63" t="s">
        <v>424</v>
      </c>
      <c r="D313" s="64">
        <v>1</v>
      </c>
    </row>
    <row r="314" spans="1:4" ht="15">
      <c r="A314" s="62" t="s">
        <v>296</v>
      </c>
      <c r="B314" s="62" t="s">
        <v>124</v>
      </c>
      <c r="C314" s="63" t="s">
        <v>425</v>
      </c>
      <c r="D314" s="64">
        <v>1.27</v>
      </c>
    </row>
    <row r="315" spans="1:4" ht="15">
      <c r="A315" s="62" t="s">
        <v>296</v>
      </c>
      <c r="B315" s="62" t="s">
        <v>124</v>
      </c>
      <c r="C315" s="63" t="s">
        <v>426</v>
      </c>
      <c r="D315" s="64">
        <v>1.27</v>
      </c>
    </row>
    <row r="316" spans="1:4" ht="15">
      <c r="A316" s="62" t="s">
        <v>296</v>
      </c>
      <c r="B316" s="62" t="s">
        <v>124</v>
      </c>
      <c r="C316" s="63" t="s">
        <v>427</v>
      </c>
      <c r="D316" s="64">
        <v>1.27</v>
      </c>
    </row>
    <row r="317" spans="1:4" ht="15">
      <c r="A317" s="62" t="s">
        <v>296</v>
      </c>
      <c r="B317" s="62" t="s">
        <v>124</v>
      </c>
      <c r="C317" s="63" t="s">
        <v>428</v>
      </c>
      <c r="D317" s="64">
        <v>1.27</v>
      </c>
    </row>
    <row r="318" spans="1:4" ht="15">
      <c r="A318" s="62" t="s">
        <v>296</v>
      </c>
      <c r="B318" s="62" t="s">
        <v>124</v>
      </c>
      <c r="C318" s="63" t="s">
        <v>429</v>
      </c>
      <c r="D318" s="64">
        <v>1.27</v>
      </c>
    </row>
    <row r="319" spans="1:4" ht="15">
      <c r="A319" s="62" t="s">
        <v>296</v>
      </c>
      <c r="B319" s="62" t="s">
        <v>124</v>
      </c>
      <c r="C319" s="63" t="s">
        <v>430</v>
      </c>
      <c r="D319" s="64">
        <v>1.27</v>
      </c>
    </row>
    <row r="320" spans="1:4" ht="15">
      <c r="A320" s="62" t="s">
        <v>296</v>
      </c>
      <c r="B320" s="62" t="s">
        <v>124</v>
      </c>
      <c r="C320" s="63" t="s">
        <v>431</v>
      </c>
      <c r="D320" s="64">
        <v>1.27</v>
      </c>
    </row>
    <row r="321" spans="1:4" ht="15">
      <c r="A321" s="62" t="s">
        <v>296</v>
      </c>
      <c r="B321" s="62" t="s">
        <v>124</v>
      </c>
      <c r="C321" s="63" t="s">
        <v>432</v>
      </c>
      <c r="D321" s="64">
        <v>1.27</v>
      </c>
    </row>
    <row r="322" spans="1:4" ht="15">
      <c r="A322" s="62" t="s">
        <v>296</v>
      </c>
      <c r="B322" s="62" t="s">
        <v>117</v>
      </c>
      <c r="C322" s="63" t="s">
        <v>433</v>
      </c>
      <c r="D322" s="64">
        <v>1.25</v>
      </c>
    </row>
    <row r="323" spans="1:4" ht="15">
      <c r="A323" s="62" t="s">
        <v>296</v>
      </c>
      <c r="B323" s="62" t="s">
        <v>124</v>
      </c>
      <c r="C323" s="63" t="s">
        <v>434</v>
      </c>
      <c r="D323" s="64">
        <v>1.27</v>
      </c>
    </row>
    <row r="324" spans="1:4" ht="15">
      <c r="A324" s="62" t="s">
        <v>296</v>
      </c>
      <c r="B324" s="62" t="s">
        <v>124</v>
      </c>
      <c r="C324" s="63" t="s">
        <v>435</v>
      </c>
      <c r="D324" s="64">
        <v>1.27</v>
      </c>
    </row>
    <row r="325" spans="1:4" ht="15">
      <c r="A325" s="62" t="s">
        <v>296</v>
      </c>
      <c r="B325" s="62" t="s">
        <v>124</v>
      </c>
      <c r="C325" s="63" t="s">
        <v>436</v>
      </c>
      <c r="D325" s="64">
        <v>1.27</v>
      </c>
    </row>
    <row r="326" spans="1:4" ht="15">
      <c r="A326" s="62" t="s">
        <v>296</v>
      </c>
      <c r="B326" s="62" t="s">
        <v>137</v>
      </c>
      <c r="C326" s="63" t="s">
        <v>437</v>
      </c>
      <c r="D326" s="64">
        <v>1</v>
      </c>
    </row>
    <row r="327" spans="1:4" ht="15">
      <c r="A327" s="62" t="s">
        <v>296</v>
      </c>
      <c r="B327" s="62" t="s">
        <v>201</v>
      </c>
      <c r="C327" s="63" t="s">
        <v>438</v>
      </c>
      <c r="D327" s="64">
        <v>1.2</v>
      </c>
    </row>
    <row r="328" spans="1:4" ht="15">
      <c r="A328" s="62" t="s">
        <v>296</v>
      </c>
      <c r="B328" s="62" t="s">
        <v>311</v>
      </c>
      <c r="C328" s="63" t="s">
        <v>439</v>
      </c>
      <c r="D328" s="64">
        <v>1.3</v>
      </c>
    </row>
    <row r="329" spans="1:4" ht="15">
      <c r="A329" s="62" t="s">
        <v>296</v>
      </c>
      <c r="B329" s="62" t="s">
        <v>143</v>
      </c>
      <c r="C329" s="63" t="s">
        <v>440</v>
      </c>
      <c r="D329" s="64">
        <v>1</v>
      </c>
    </row>
    <row r="330" spans="1:4" ht="15">
      <c r="A330" s="62" t="s">
        <v>296</v>
      </c>
      <c r="B330" s="62" t="s">
        <v>124</v>
      </c>
      <c r="C330" s="63" t="s">
        <v>441</v>
      </c>
      <c r="D330" s="64">
        <v>1.27</v>
      </c>
    </row>
    <row r="331" spans="1:4" ht="15">
      <c r="A331" s="62" t="s">
        <v>296</v>
      </c>
      <c r="B331" s="62" t="s">
        <v>143</v>
      </c>
      <c r="C331" s="63" t="s">
        <v>442</v>
      </c>
      <c r="D331" s="64">
        <v>1</v>
      </c>
    </row>
    <row r="332" spans="1:4" ht="15">
      <c r="A332" s="62" t="s">
        <v>296</v>
      </c>
      <c r="B332" s="62" t="s">
        <v>124</v>
      </c>
      <c r="C332" s="63" t="s">
        <v>443</v>
      </c>
      <c r="D332" s="64">
        <v>1.27</v>
      </c>
    </row>
    <row r="333" spans="1:4" ht="15">
      <c r="A333" s="62" t="s">
        <v>296</v>
      </c>
      <c r="B333" s="62" t="s">
        <v>124</v>
      </c>
      <c r="C333" s="63" t="s">
        <v>444</v>
      </c>
      <c r="D333" s="64">
        <v>1.27</v>
      </c>
    </row>
    <row r="334" spans="1:4" ht="15">
      <c r="A334" s="62" t="s">
        <v>296</v>
      </c>
      <c r="B334" s="62" t="s">
        <v>201</v>
      </c>
      <c r="C334" s="63" t="s">
        <v>445</v>
      </c>
      <c r="D334" s="64">
        <v>1.08</v>
      </c>
    </row>
    <row r="335" spans="1:4" ht="15">
      <c r="A335" s="62" t="s">
        <v>296</v>
      </c>
      <c r="B335" s="62" t="s">
        <v>143</v>
      </c>
      <c r="C335" s="63" t="s">
        <v>446</v>
      </c>
      <c r="D335" s="64">
        <v>1</v>
      </c>
    </row>
    <row r="336" spans="1:4" ht="15">
      <c r="A336" s="62" t="s">
        <v>296</v>
      </c>
      <c r="B336" s="62" t="s">
        <v>124</v>
      </c>
      <c r="C336" s="63" t="s">
        <v>447</v>
      </c>
      <c r="D336" s="64">
        <v>1.27</v>
      </c>
    </row>
    <row r="337" spans="1:4" ht="15">
      <c r="A337" s="62" t="s">
        <v>296</v>
      </c>
      <c r="B337" s="62" t="s">
        <v>201</v>
      </c>
      <c r="C337" s="63" t="s">
        <v>448</v>
      </c>
      <c r="D337" s="64">
        <v>1.3</v>
      </c>
    </row>
    <row r="338" spans="1:4" ht="15">
      <c r="A338" s="62" t="s">
        <v>296</v>
      </c>
      <c r="B338" s="62" t="s">
        <v>124</v>
      </c>
      <c r="C338" s="63" t="s">
        <v>449</v>
      </c>
      <c r="D338" s="64">
        <v>1.27</v>
      </c>
    </row>
    <row r="339" spans="1:4" ht="15">
      <c r="A339" s="62" t="s">
        <v>296</v>
      </c>
      <c r="B339" s="62" t="s">
        <v>113</v>
      </c>
      <c r="C339" s="63" t="s">
        <v>450</v>
      </c>
      <c r="D339" s="64">
        <v>1.2</v>
      </c>
    </row>
    <row r="340" spans="1:4" ht="15">
      <c r="A340" s="62" t="s">
        <v>296</v>
      </c>
      <c r="B340" s="62" t="s">
        <v>140</v>
      </c>
      <c r="C340" s="63" t="s">
        <v>451</v>
      </c>
      <c r="D340" s="64">
        <v>1.15</v>
      </c>
    </row>
    <row r="341" spans="1:4" ht="15">
      <c r="A341" s="62" t="s">
        <v>296</v>
      </c>
      <c r="B341" s="62" t="s">
        <v>143</v>
      </c>
      <c r="C341" s="63" t="s">
        <v>452</v>
      </c>
      <c r="D341" s="64">
        <v>1</v>
      </c>
    </row>
    <row r="342" spans="1:4" ht="15">
      <c r="A342" s="62" t="s">
        <v>296</v>
      </c>
      <c r="B342" s="62" t="s">
        <v>127</v>
      </c>
      <c r="C342" s="63" t="s">
        <v>453</v>
      </c>
      <c r="D342" s="64">
        <v>1.27</v>
      </c>
    </row>
    <row r="343" spans="1:4" ht="15">
      <c r="A343" s="62" t="s">
        <v>296</v>
      </c>
      <c r="B343" s="62" t="s">
        <v>311</v>
      </c>
      <c r="C343" s="63" t="s">
        <v>454</v>
      </c>
      <c r="D343" s="64">
        <v>1.05</v>
      </c>
    </row>
    <row r="344" spans="1:4" ht="15">
      <c r="A344" s="62" t="s">
        <v>296</v>
      </c>
      <c r="B344" s="62" t="s">
        <v>140</v>
      </c>
      <c r="C344" s="63" t="s">
        <v>455</v>
      </c>
      <c r="D344" s="64">
        <v>1.2</v>
      </c>
    </row>
    <row r="345" spans="1:4" ht="15">
      <c r="A345" s="62" t="s">
        <v>296</v>
      </c>
      <c r="B345" s="62" t="s">
        <v>140</v>
      </c>
      <c r="C345" s="63" t="s">
        <v>456</v>
      </c>
      <c r="D345" s="64">
        <v>1.1</v>
      </c>
    </row>
    <row r="346" spans="1:4" ht="15">
      <c r="A346" s="62" t="s">
        <v>296</v>
      </c>
      <c r="B346" s="62" t="s">
        <v>143</v>
      </c>
      <c r="C346" s="63" t="s">
        <v>457</v>
      </c>
      <c r="D346" s="64">
        <v>1</v>
      </c>
    </row>
    <row r="347" spans="1:4" ht="15">
      <c r="A347" s="62" t="s">
        <v>296</v>
      </c>
      <c r="B347" s="62" t="s">
        <v>201</v>
      </c>
      <c r="C347" s="63" t="s">
        <v>458</v>
      </c>
      <c r="D347" s="64">
        <v>1.2</v>
      </c>
    </row>
    <row r="348" spans="1:4" ht="15">
      <c r="A348" s="62" t="s">
        <v>296</v>
      </c>
      <c r="B348" s="62" t="s">
        <v>201</v>
      </c>
      <c r="C348" s="63" t="s">
        <v>459</v>
      </c>
      <c r="D348" s="64">
        <v>1.1</v>
      </c>
    </row>
    <row r="349" spans="1:4" ht="15">
      <c r="A349" s="62" t="s">
        <v>296</v>
      </c>
      <c r="B349" s="62" t="s">
        <v>143</v>
      </c>
      <c r="C349" s="63" t="s">
        <v>460</v>
      </c>
      <c r="D349" s="64">
        <v>1</v>
      </c>
    </row>
    <row r="350" spans="1:4" ht="15">
      <c r="A350" s="62" t="s">
        <v>296</v>
      </c>
      <c r="B350" s="62" t="s">
        <v>143</v>
      </c>
      <c r="C350" s="63" t="s">
        <v>461</v>
      </c>
      <c r="D350" s="64">
        <v>1</v>
      </c>
    </row>
    <row r="351" spans="1:4" ht="15">
      <c r="A351" s="62" t="s">
        <v>296</v>
      </c>
      <c r="B351" s="62" t="s">
        <v>143</v>
      </c>
      <c r="C351" s="63" t="s">
        <v>462</v>
      </c>
      <c r="D351" s="64">
        <v>1</v>
      </c>
    </row>
    <row r="352" spans="1:4" ht="15">
      <c r="A352" s="62" t="s">
        <v>296</v>
      </c>
      <c r="B352" s="62" t="s">
        <v>201</v>
      </c>
      <c r="C352" s="63" t="s">
        <v>463</v>
      </c>
      <c r="D352" s="64">
        <v>1.1</v>
      </c>
    </row>
    <row r="353" spans="1:4" ht="15">
      <c r="A353" s="62" t="s">
        <v>296</v>
      </c>
      <c r="B353" s="62" t="s">
        <v>311</v>
      </c>
      <c r="C353" s="63" t="s">
        <v>464</v>
      </c>
      <c r="D353" s="64">
        <v>1</v>
      </c>
    </row>
    <row r="354" spans="1:4" ht="15">
      <c r="A354" s="62" t="s">
        <v>296</v>
      </c>
      <c r="B354" s="62" t="s">
        <v>201</v>
      </c>
      <c r="C354" s="63" t="s">
        <v>465</v>
      </c>
      <c r="D354" s="64">
        <v>1.1</v>
      </c>
    </row>
    <row r="355" spans="1:4" ht="15">
      <c r="A355" s="62" t="s">
        <v>296</v>
      </c>
      <c r="B355" s="62" t="s">
        <v>140</v>
      </c>
      <c r="C355" s="63" t="s">
        <v>466</v>
      </c>
      <c r="D355" s="64">
        <v>1.15</v>
      </c>
    </row>
    <row r="356" spans="1:4" ht="15">
      <c r="A356" s="62" t="s">
        <v>296</v>
      </c>
      <c r="B356" s="62" t="s">
        <v>115</v>
      </c>
      <c r="C356" s="63" t="s">
        <v>467</v>
      </c>
      <c r="D356" s="64">
        <v>1.15</v>
      </c>
    </row>
    <row r="357" spans="1:4" ht="15">
      <c r="A357" s="62" t="s">
        <v>296</v>
      </c>
      <c r="B357" s="62" t="s">
        <v>113</v>
      </c>
      <c r="C357" s="63" t="s">
        <v>468</v>
      </c>
      <c r="D357" s="64">
        <v>1.2</v>
      </c>
    </row>
    <row r="358" spans="1:4" ht="15">
      <c r="A358" s="62" t="s">
        <v>296</v>
      </c>
      <c r="B358" s="62" t="s">
        <v>127</v>
      </c>
      <c r="C358" s="63" t="s">
        <v>469</v>
      </c>
      <c r="D358" s="64">
        <v>1.27</v>
      </c>
    </row>
    <row r="359" spans="1:4" ht="15">
      <c r="A359" s="62" t="s">
        <v>296</v>
      </c>
      <c r="B359" s="62" t="s">
        <v>124</v>
      </c>
      <c r="C359" s="63" t="s">
        <v>470</v>
      </c>
      <c r="D359" s="64">
        <v>1.27</v>
      </c>
    </row>
    <row r="360" spans="1:4" ht="15">
      <c r="A360" s="62" t="s">
        <v>296</v>
      </c>
      <c r="B360" s="62" t="s">
        <v>127</v>
      </c>
      <c r="C360" s="63" t="s">
        <v>471</v>
      </c>
      <c r="D360" s="64">
        <v>1.27</v>
      </c>
    </row>
    <row r="361" spans="1:4" ht="15">
      <c r="A361" s="62" t="s">
        <v>296</v>
      </c>
      <c r="B361" s="62" t="s">
        <v>201</v>
      </c>
      <c r="C361" s="63" t="s">
        <v>472</v>
      </c>
      <c r="D361" s="64">
        <v>1.1</v>
      </c>
    </row>
    <row r="362" spans="1:4" ht="15">
      <c r="A362" s="62" t="s">
        <v>296</v>
      </c>
      <c r="B362" s="62" t="s">
        <v>111</v>
      </c>
      <c r="C362" s="63" t="s">
        <v>473</v>
      </c>
      <c r="D362" s="64">
        <v>1.1</v>
      </c>
    </row>
    <row r="363" spans="1:4" ht="15">
      <c r="A363" s="62" t="s">
        <v>296</v>
      </c>
      <c r="B363" s="62" t="s">
        <v>113</v>
      </c>
      <c r="C363" s="63" t="s">
        <v>474</v>
      </c>
      <c r="D363" s="64">
        <v>1.2</v>
      </c>
    </row>
    <row r="364" spans="1:4" ht="15">
      <c r="A364" s="62" t="s">
        <v>296</v>
      </c>
      <c r="B364" s="62" t="s">
        <v>127</v>
      </c>
      <c r="C364" s="63" t="s">
        <v>475</v>
      </c>
      <c r="D364" s="64">
        <v>1.27</v>
      </c>
    </row>
    <row r="365" spans="1:4" ht="15">
      <c r="A365" s="62" t="s">
        <v>296</v>
      </c>
      <c r="B365" s="62" t="s">
        <v>143</v>
      </c>
      <c r="C365" s="63" t="s">
        <v>476</v>
      </c>
      <c r="D365" s="64">
        <v>1</v>
      </c>
    </row>
    <row r="366" spans="1:4" ht="15">
      <c r="A366" s="62" t="s">
        <v>296</v>
      </c>
      <c r="B366" s="62" t="s">
        <v>124</v>
      </c>
      <c r="C366" s="63" t="s">
        <v>477</v>
      </c>
      <c r="D366" s="64">
        <v>1.27</v>
      </c>
    </row>
    <row r="367" spans="1:4" ht="15">
      <c r="A367" s="62" t="s">
        <v>296</v>
      </c>
      <c r="B367" s="62" t="s">
        <v>115</v>
      </c>
      <c r="C367" s="63" t="s">
        <v>478</v>
      </c>
      <c r="D367" s="64">
        <v>1.15</v>
      </c>
    </row>
    <row r="368" spans="1:4" ht="15">
      <c r="A368" s="62" t="s">
        <v>296</v>
      </c>
      <c r="B368" s="62" t="s">
        <v>140</v>
      </c>
      <c r="C368" s="63" t="s">
        <v>479</v>
      </c>
      <c r="D368" s="64">
        <v>1.2</v>
      </c>
    </row>
    <row r="369" spans="1:4" ht="15">
      <c r="A369" s="62" t="s">
        <v>296</v>
      </c>
      <c r="B369" s="62" t="s">
        <v>140</v>
      </c>
      <c r="C369" s="63" t="s">
        <v>480</v>
      </c>
      <c r="D369" s="64">
        <v>1.15</v>
      </c>
    </row>
    <row r="370" spans="1:4" ht="15">
      <c r="A370" s="62" t="s">
        <v>296</v>
      </c>
      <c r="B370" s="62" t="s">
        <v>127</v>
      </c>
      <c r="C370" s="63" t="s">
        <v>481</v>
      </c>
      <c r="D370" s="64">
        <v>1.27</v>
      </c>
    </row>
    <row r="371" spans="1:4" ht="15">
      <c r="A371" s="62" t="s">
        <v>296</v>
      </c>
      <c r="B371" s="62" t="s">
        <v>140</v>
      </c>
      <c r="C371" s="63" t="s">
        <v>482</v>
      </c>
      <c r="D371" s="64">
        <v>1.15</v>
      </c>
    </row>
    <row r="372" spans="1:4" ht="15">
      <c r="A372" s="62" t="s">
        <v>296</v>
      </c>
      <c r="B372" s="62" t="s">
        <v>311</v>
      </c>
      <c r="C372" s="63" t="s">
        <v>483</v>
      </c>
      <c r="D372" s="64">
        <v>1</v>
      </c>
    </row>
    <row r="373" spans="1:4" ht="15">
      <c r="A373" s="62" t="s">
        <v>296</v>
      </c>
      <c r="B373" s="62" t="s">
        <v>140</v>
      </c>
      <c r="C373" s="63" t="s">
        <v>484</v>
      </c>
      <c r="D373" s="64">
        <v>1.3</v>
      </c>
    </row>
    <row r="374" spans="1:4" ht="15">
      <c r="A374" s="62" t="s">
        <v>296</v>
      </c>
      <c r="B374" s="62" t="s">
        <v>117</v>
      </c>
      <c r="C374" s="63" t="s">
        <v>485</v>
      </c>
      <c r="D374" s="64">
        <v>1.25</v>
      </c>
    </row>
    <row r="375" spans="1:4" ht="15">
      <c r="A375" s="62" t="s">
        <v>296</v>
      </c>
      <c r="B375" s="62" t="s">
        <v>201</v>
      </c>
      <c r="C375" s="63" t="s">
        <v>486</v>
      </c>
      <c r="D375" s="64">
        <v>1.22</v>
      </c>
    </row>
    <row r="376" spans="1:4" ht="15">
      <c r="A376" s="62" t="s">
        <v>296</v>
      </c>
      <c r="B376" s="62" t="s">
        <v>140</v>
      </c>
      <c r="C376" s="63" t="s">
        <v>487</v>
      </c>
      <c r="D376" s="64">
        <v>1.1</v>
      </c>
    </row>
    <row r="377" spans="1:4" ht="15">
      <c r="A377" s="62" t="s">
        <v>296</v>
      </c>
      <c r="B377" s="62" t="s">
        <v>137</v>
      </c>
      <c r="C377" s="63" t="s">
        <v>488</v>
      </c>
      <c r="D377" s="64">
        <v>1.1</v>
      </c>
    </row>
    <row r="378" spans="1:4" ht="15">
      <c r="A378" s="62" t="s">
        <v>296</v>
      </c>
      <c r="B378" s="62" t="s">
        <v>124</v>
      </c>
      <c r="C378" s="63" t="s">
        <v>489</v>
      </c>
      <c r="D378" s="64">
        <v>1.27</v>
      </c>
    </row>
    <row r="379" spans="1:4" ht="15">
      <c r="A379" s="62" t="s">
        <v>296</v>
      </c>
      <c r="B379" s="62" t="s">
        <v>140</v>
      </c>
      <c r="C379" s="63" t="s">
        <v>490</v>
      </c>
      <c r="D379" s="64">
        <v>1.3</v>
      </c>
    </row>
    <row r="380" spans="1:4" ht="15">
      <c r="A380" s="62" t="s">
        <v>296</v>
      </c>
      <c r="B380" s="62" t="s">
        <v>201</v>
      </c>
      <c r="C380" s="63" t="s">
        <v>491</v>
      </c>
      <c r="D380" s="64">
        <v>1.1</v>
      </c>
    </row>
    <row r="381" spans="1:4" ht="15">
      <c r="A381" s="62" t="s">
        <v>296</v>
      </c>
      <c r="B381" s="62" t="s">
        <v>201</v>
      </c>
      <c r="C381" s="63" t="s">
        <v>492</v>
      </c>
      <c r="D381" s="64">
        <v>1.2</v>
      </c>
    </row>
    <row r="382" spans="1:4" ht="15">
      <c r="A382" s="62" t="s">
        <v>296</v>
      </c>
      <c r="B382" s="62" t="s">
        <v>201</v>
      </c>
      <c r="C382" s="63" t="s">
        <v>493</v>
      </c>
      <c r="D382" s="64">
        <v>1.1</v>
      </c>
    </row>
    <row r="383" spans="1:4" ht="15">
      <c r="A383" s="62" t="s">
        <v>296</v>
      </c>
      <c r="B383" s="62" t="s">
        <v>137</v>
      </c>
      <c r="C383" s="63" t="s">
        <v>494</v>
      </c>
      <c r="D383" s="64">
        <v>1</v>
      </c>
    </row>
    <row r="384" spans="1:4" ht="15">
      <c r="A384" s="62" t="s">
        <v>296</v>
      </c>
      <c r="B384" s="62" t="s">
        <v>113</v>
      </c>
      <c r="C384" s="63" t="s">
        <v>495</v>
      </c>
      <c r="D384" s="64">
        <v>1.2</v>
      </c>
    </row>
    <row r="385" spans="1:4" ht="15">
      <c r="A385" s="62" t="s">
        <v>296</v>
      </c>
      <c r="B385" s="62" t="s">
        <v>113</v>
      </c>
      <c r="C385" s="63" t="s">
        <v>496</v>
      </c>
      <c r="D385" s="64">
        <v>1.2</v>
      </c>
    </row>
    <row r="386" spans="1:4" ht="15">
      <c r="A386" s="62" t="s">
        <v>296</v>
      </c>
      <c r="B386" s="62" t="s">
        <v>117</v>
      </c>
      <c r="C386" s="63" t="s">
        <v>497</v>
      </c>
      <c r="D386" s="64">
        <v>1.25</v>
      </c>
    </row>
    <row r="387" spans="1:4" ht="15">
      <c r="A387" s="62" t="s">
        <v>296</v>
      </c>
      <c r="B387" s="62" t="s">
        <v>124</v>
      </c>
      <c r="C387" s="63" t="s">
        <v>498</v>
      </c>
      <c r="D387" s="64">
        <v>1.27</v>
      </c>
    </row>
    <row r="388" spans="1:4" ht="15">
      <c r="A388" s="62" t="s">
        <v>296</v>
      </c>
      <c r="B388" s="62" t="s">
        <v>140</v>
      </c>
      <c r="C388" s="63" t="s">
        <v>499</v>
      </c>
      <c r="D388" s="64">
        <v>1.3</v>
      </c>
    </row>
    <row r="389" spans="1:4" ht="15">
      <c r="A389" s="62" t="s">
        <v>296</v>
      </c>
      <c r="B389" s="62" t="s">
        <v>201</v>
      </c>
      <c r="C389" s="63" t="s">
        <v>500</v>
      </c>
      <c r="D389" s="64">
        <v>1</v>
      </c>
    </row>
    <row r="390" spans="1:4" ht="15">
      <c r="A390" s="62" t="s">
        <v>296</v>
      </c>
      <c r="B390" s="62" t="s">
        <v>302</v>
      </c>
      <c r="C390" s="63" t="s">
        <v>501</v>
      </c>
      <c r="D390" s="64">
        <v>1.1</v>
      </c>
    </row>
    <row r="391" spans="1:4" ht="15">
      <c r="A391" s="62" t="s">
        <v>296</v>
      </c>
      <c r="B391" s="62" t="s">
        <v>111</v>
      </c>
      <c r="C391" s="63" t="s">
        <v>502</v>
      </c>
      <c r="D391" s="64">
        <v>1.2</v>
      </c>
    </row>
    <row r="392" spans="1:4" ht="15">
      <c r="A392" s="62" t="s">
        <v>296</v>
      </c>
      <c r="B392" s="62" t="s">
        <v>201</v>
      </c>
      <c r="C392" s="63" t="s">
        <v>503</v>
      </c>
      <c r="D392" s="64">
        <v>1.3</v>
      </c>
    </row>
    <row r="393" spans="1:4" ht="15">
      <c r="A393" s="62" t="s">
        <v>296</v>
      </c>
      <c r="B393" s="62" t="s">
        <v>311</v>
      </c>
      <c r="C393" s="63" t="s">
        <v>504</v>
      </c>
      <c r="D393" s="64">
        <v>1</v>
      </c>
    </row>
    <row r="394" spans="1:4" ht="15">
      <c r="A394" s="62" t="s">
        <v>296</v>
      </c>
      <c r="B394" s="62" t="s">
        <v>137</v>
      </c>
      <c r="C394" s="63" t="s">
        <v>505</v>
      </c>
      <c r="D394" s="64">
        <v>1</v>
      </c>
    </row>
    <row r="395" spans="1:4" ht="15">
      <c r="A395" s="62" t="s">
        <v>296</v>
      </c>
      <c r="B395" s="62" t="s">
        <v>209</v>
      </c>
      <c r="C395" s="63" t="s">
        <v>506</v>
      </c>
      <c r="D395" s="64">
        <v>1.11</v>
      </c>
    </row>
    <row r="396" spans="1:4" ht="15">
      <c r="A396" s="62" t="s">
        <v>296</v>
      </c>
      <c r="B396" s="62" t="s">
        <v>137</v>
      </c>
      <c r="C396" s="63" t="s">
        <v>507</v>
      </c>
      <c r="D396" s="64">
        <v>1</v>
      </c>
    </row>
    <row r="397" spans="1:4" ht="15">
      <c r="A397" s="62" t="s">
        <v>296</v>
      </c>
      <c r="B397" s="62" t="s">
        <v>143</v>
      </c>
      <c r="C397" s="63" t="s">
        <v>508</v>
      </c>
      <c r="D397" s="64">
        <v>1</v>
      </c>
    </row>
    <row r="398" spans="1:4" ht="15">
      <c r="A398" s="62" t="s">
        <v>296</v>
      </c>
      <c r="B398" s="62" t="s">
        <v>137</v>
      </c>
      <c r="C398" s="63" t="s">
        <v>509</v>
      </c>
      <c r="D398" s="64">
        <v>1</v>
      </c>
    </row>
    <row r="399" spans="1:4" ht="15">
      <c r="A399" s="62" t="s">
        <v>296</v>
      </c>
      <c r="B399" s="62" t="s">
        <v>302</v>
      </c>
      <c r="C399" s="63" t="s">
        <v>510</v>
      </c>
      <c r="D399" s="64">
        <v>1.2</v>
      </c>
    </row>
    <row r="400" spans="1:4" ht="15">
      <c r="A400" s="62" t="s">
        <v>296</v>
      </c>
      <c r="B400" s="62" t="s">
        <v>137</v>
      </c>
      <c r="C400" s="63" t="s">
        <v>511</v>
      </c>
      <c r="D400" s="64">
        <v>1</v>
      </c>
    </row>
    <row r="401" spans="1:4" ht="15">
      <c r="A401" s="62" t="s">
        <v>296</v>
      </c>
      <c r="B401" s="62" t="s">
        <v>137</v>
      </c>
      <c r="C401" s="63" t="s">
        <v>512</v>
      </c>
      <c r="D401" s="64">
        <v>1</v>
      </c>
    </row>
    <row r="402" spans="1:4" ht="15">
      <c r="A402" s="62" t="s">
        <v>296</v>
      </c>
      <c r="B402" s="62" t="s">
        <v>143</v>
      </c>
      <c r="C402" s="63" t="s">
        <v>513</v>
      </c>
      <c r="D402" s="64">
        <v>1</v>
      </c>
    </row>
    <row r="403" spans="1:4" ht="15">
      <c r="A403" s="62" t="s">
        <v>296</v>
      </c>
      <c r="B403" s="62" t="s">
        <v>143</v>
      </c>
      <c r="C403" s="63" t="s">
        <v>514</v>
      </c>
      <c r="D403" s="64">
        <v>1</v>
      </c>
    </row>
    <row r="404" spans="1:4" ht="15">
      <c r="A404" s="62" t="s">
        <v>296</v>
      </c>
      <c r="B404" s="62" t="s">
        <v>124</v>
      </c>
      <c r="C404" s="63" t="s">
        <v>515</v>
      </c>
      <c r="D404" s="64">
        <v>1.27</v>
      </c>
    </row>
    <row r="405" spans="1:4" ht="15">
      <c r="A405" s="62" t="s">
        <v>296</v>
      </c>
      <c r="B405" s="62" t="s">
        <v>117</v>
      </c>
      <c r="C405" s="63" t="s">
        <v>516</v>
      </c>
      <c r="D405" s="64">
        <v>1.25</v>
      </c>
    </row>
    <row r="406" spans="1:4" ht="15">
      <c r="A406" s="62" t="s">
        <v>296</v>
      </c>
      <c r="B406" s="62" t="s">
        <v>124</v>
      </c>
      <c r="C406" s="63" t="s">
        <v>517</v>
      </c>
      <c r="D406" s="64">
        <v>1.27</v>
      </c>
    </row>
    <row r="407" spans="1:4" ht="15">
      <c r="A407" s="62" t="s">
        <v>296</v>
      </c>
      <c r="B407" s="62" t="s">
        <v>117</v>
      </c>
      <c r="C407" s="63" t="s">
        <v>518</v>
      </c>
      <c r="D407" s="64">
        <v>1.25</v>
      </c>
    </row>
    <row r="408" spans="1:4" ht="15">
      <c r="A408" s="62" t="s">
        <v>296</v>
      </c>
      <c r="B408" s="62" t="s">
        <v>124</v>
      </c>
      <c r="C408" s="63" t="s">
        <v>519</v>
      </c>
      <c r="D408" s="64">
        <v>1.27</v>
      </c>
    </row>
    <row r="409" spans="1:4" ht="15">
      <c r="A409" s="62" t="s">
        <v>296</v>
      </c>
      <c r="B409" s="62" t="s">
        <v>143</v>
      </c>
      <c r="C409" s="63" t="s">
        <v>520</v>
      </c>
      <c r="D409" s="64">
        <v>1</v>
      </c>
    </row>
    <row r="410" spans="1:4" ht="15">
      <c r="A410" s="62" t="s">
        <v>296</v>
      </c>
      <c r="B410" s="62" t="s">
        <v>140</v>
      </c>
      <c r="C410" s="63" t="s">
        <v>521</v>
      </c>
      <c r="D410" s="64">
        <v>1.2</v>
      </c>
    </row>
    <row r="411" spans="1:4" ht="15">
      <c r="A411" s="62" t="s">
        <v>296</v>
      </c>
      <c r="B411" s="62" t="s">
        <v>117</v>
      </c>
      <c r="C411" s="63" t="s">
        <v>522</v>
      </c>
      <c r="D411" s="64">
        <v>1.25</v>
      </c>
    </row>
    <row r="412" spans="1:4" ht="15">
      <c r="A412" s="62" t="s">
        <v>296</v>
      </c>
      <c r="B412" s="62" t="s">
        <v>127</v>
      </c>
      <c r="C412" s="63" t="s">
        <v>523</v>
      </c>
      <c r="D412" s="64">
        <v>1.27</v>
      </c>
    </row>
    <row r="413" spans="1:4" ht="15">
      <c r="A413" s="62" t="s">
        <v>296</v>
      </c>
      <c r="B413" s="62" t="s">
        <v>311</v>
      </c>
      <c r="C413" s="63" t="s">
        <v>524</v>
      </c>
      <c r="D413" s="64">
        <v>1.3</v>
      </c>
    </row>
    <row r="414" spans="1:4" ht="15">
      <c r="A414" s="62" t="s">
        <v>296</v>
      </c>
      <c r="B414" s="62" t="s">
        <v>137</v>
      </c>
      <c r="C414" s="63" t="s">
        <v>525</v>
      </c>
      <c r="D414" s="64">
        <v>1</v>
      </c>
    </row>
    <row r="415" spans="1:4" ht="15">
      <c r="A415" s="62" t="s">
        <v>296</v>
      </c>
      <c r="B415" s="62" t="s">
        <v>111</v>
      </c>
      <c r="C415" s="63" t="s">
        <v>526</v>
      </c>
      <c r="D415" s="64">
        <v>1.3</v>
      </c>
    </row>
    <row r="416" spans="1:4" ht="15">
      <c r="A416" s="62" t="s">
        <v>296</v>
      </c>
      <c r="B416" s="62" t="s">
        <v>111</v>
      </c>
      <c r="C416" s="63" t="s">
        <v>527</v>
      </c>
      <c r="D416" s="64">
        <v>1.1</v>
      </c>
    </row>
    <row r="417" spans="1:4" ht="15">
      <c r="A417" s="62" t="s">
        <v>296</v>
      </c>
      <c r="B417" s="62" t="s">
        <v>111</v>
      </c>
      <c r="C417" s="63" t="s">
        <v>528</v>
      </c>
      <c r="D417" s="64">
        <v>1.1</v>
      </c>
    </row>
    <row r="418" spans="1:4" ht="15">
      <c r="A418" s="62" t="s">
        <v>296</v>
      </c>
      <c r="B418" s="62" t="s">
        <v>111</v>
      </c>
      <c r="C418" s="63" t="s">
        <v>529</v>
      </c>
      <c r="D418" s="64">
        <v>1.1</v>
      </c>
    </row>
    <row r="419" spans="1:4" ht="15">
      <c r="A419" s="62" t="s">
        <v>296</v>
      </c>
      <c r="B419" s="62" t="s">
        <v>111</v>
      </c>
      <c r="C419" s="63" t="s">
        <v>530</v>
      </c>
      <c r="D419" s="64">
        <v>1.1</v>
      </c>
    </row>
    <row r="420" spans="1:4" ht="15">
      <c r="A420" s="62" t="s">
        <v>296</v>
      </c>
      <c r="B420" s="62" t="s">
        <v>111</v>
      </c>
      <c r="C420" s="63" t="s">
        <v>531</v>
      </c>
      <c r="D420" s="64">
        <v>1.1</v>
      </c>
    </row>
    <row r="421" spans="1:4" ht="15">
      <c r="A421" s="62" t="s">
        <v>296</v>
      </c>
      <c r="B421" s="62" t="s">
        <v>311</v>
      </c>
      <c r="C421" s="63" t="s">
        <v>532</v>
      </c>
      <c r="D421" s="64">
        <v>1.3</v>
      </c>
    </row>
    <row r="422" spans="1:4" ht="15">
      <c r="A422" s="62" t="s">
        <v>296</v>
      </c>
      <c r="B422" s="62" t="s">
        <v>311</v>
      </c>
      <c r="C422" s="63" t="s">
        <v>533</v>
      </c>
      <c r="D422" s="64">
        <v>1.3</v>
      </c>
    </row>
    <row r="423" spans="1:4" ht="15">
      <c r="A423" s="62" t="s">
        <v>296</v>
      </c>
      <c r="B423" s="62" t="s">
        <v>137</v>
      </c>
      <c r="C423" s="63" t="s">
        <v>534</v>
      </c>
      <c r="D423" s="64">
        <v>1</v>
      </c>
    </row>
    <row r="424" spans="1:4" ht="15">
      <c r="A424" s="62" t="s">
        <v>296</v>
      </c>
      <c r="B424" s="62" t="s">
        <v>127</v>
      </c>
      <c r="C424" s="63" t="s">
        <v>535</v>
      </c>
      <c r="D424" s="64">
        <v>1.27</v>
      </c>
    </row>
    <row r="425" spans="1:4" ht="15">
      <c r="A425" s="62" t="s">
        <v>296</v>
      </c>
      <c r="B425" s="62" t="s">
        <v>201</v>
      </c>
      <c r="C425" s="63" t="s">
        <v>536</v>
      </c>
      <c r="D425" s="64">
        <v>1</v>
      </c>
    </row>
    <row r="426" spans="1:4" ht="15">
      <c r="A426" s="62" t="s">
        <v>296</v>
      </c>
      <c r="B426" s="62" t="s">
        <v>115</v>
      </c>
      <c r="C426" s="63" t="s">
        <v>537</v>
      </c>
      <c r="D426" s="64">
        <v>1.15</v>
      </c>
    </row>
    <row r="427" spans="1:4" ht="15">
      <c r="A427" s="62" t="s">
        <v>296</v>
      </c>
      <c r="B427" s="62" t="s">
        <v>113</v>
      </c>
      <c r="C427" s="63" t="s">
        <v>538</v>
      </c>
      <c r="D427" s="64">
        <v>1.2</v>
      </c>
    </row>
    <row r="428" spans="1:4" ht="15">
      <c r="A428" s="62" t="s">
        <v>121</v>
      </c>
      <c r="B428" s="62"/>
      <c r="C428" s="63" t="s">
        <v>539</v>
      </c>
      <c r="D428" s="64">
        <v>1.1</v>
      </c>
    </row>
    <row r="429" spans="1:4" ht="15">
      <c r="A429" s="62" t="s">
        <v>121</v>
      </c>
      <c r="B429" s="62"/>
      <c r="C429" s="63" t="s">
        <v>540</v>
      </c>
      <c r="D429" s="64">
        <v>1.1</v>
      </c>
    </row>
    <row r="430" spans="1:4" ht="15">
      <c r="A430" s="62" t="s">
        <v>110</v>
      </c>
      <c r="B430" s="62" t="s">
        <v>117</v>
      </c>
      <c r="C430" s="63" t="s">
        <v>541</v>
      </c>
      <c r="D430" s="64">
        <v>1.25</v>
      </c>
    </row>
    <row r="431" spans="1:4" ht="15">
      <c r="A431" s="62" t="s">
        <v>108</v>
      </c>
      <c r="B431" s="62"/>
      <c r="C431" s="63" t="s">
        <v>542</v>
      </c>
      <c r="D431" s="64">
        <v>1</v>
      </c>
    </row>
    <row r="432" spans="1:4" ht="15">
      <c r="A432" s="62" t="s">
        <v>110</v>
      </c>
      <c r="B432" s="62" t="s">
        <v>111</v>
      </c>
      <c r="C432" s="63" t="s">
        <v>543</v>
      </c>
      <c r="D432" s="64">
        <v>1.1</v>
      </c>
    </row>
    <row r="433" spans="1:4" ht="15">
      <c r="A433" s="62" t="s">
        <v>110</v>
      </c>
      <c r="B433" s="62" t="s">
        <v>111</v>
      </c>
      <c r="C433" s="63" t="s">
        <v>544</v>
      </c>
      <c r="D433" s="64">
        <v>1.1</v>
      </c>
    </row>
    <row r="434" spans="1:4" ht="15">
      <c r="A434" s="62" t="s">
        <v>108</v>
      </c>
      <c r="B434" s="62"/>
      <c r="C434" s="63" t="s">
        <v>545</v>
      </c>
      <c r="D434" s="64">
        <v>1</v>
      </c>
    </row>
    <row r="435" spans="1:4" ht="15">
      <c r="A435" s="62" t="s">
        <v>110</v>
      </c>
      <c r="B435" s="62" t="s">
        <v>115</v>
      </c>
      <c r="C435" s="63" t="s">
        <v>546</v>
      </c>
      <c r="D435" s="64">
        <v>1.15</v>
      </c>
    </row>
    <row r="436" spans="1:4" ht="15">
      <c r="A436" s="62" t="s">
        <v>108</v>
      </c>
      <c r="B436" s="62"/>
      <c r="C436" s="63" t="s">
        <v>547</v>
      </c>
      <c r="D436" s="64">
        <v>1.1</v>
      </c>
    </row>
  </sheetData>
  <sheetProtection sheet="1"/>
  <autoFilter ref="A1:D436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1">
      <selection activeCell="A1" sqref="A1"/>
    </sheetView>
  </sheetViews>
  <sheetFormatPr defaultColWidth="9.140625" defaultRowHeight="15"/>
  <cols>
    <col min="1" max="1" width="8.421875" style="65" customWidth="1"/>
    <col min="2" max="2" width="57.7109375" style="65" customWidth="1"/>
    <col min="3" max="16384" width="8.7109375" style="0" customWidth="1"/>
  </cols>
  <sheetData>
    <row r="1" spans="1:2" ht="15.75">
      <c r="A1" s="65" t="s">
        <v>548</v>
      </c>
      <c r="B1" s="65" t="s">
        <v>549</v>
      </c>
    </row>
    <row r="2" spans="1:2" ht="15.75">
      <c r="A2" s="66" t="s">
        <v>69</v>
      </c>
      <c r="B2" s="66" t="s">
        <v>550</v>
      </c>
    </row>
    <row r="3" spans="1:2" ht="15.75">
      <c r="A3" s="66" t="s">
        <v>76</v>
      </c>
      <c r="B3" s="66" t="s">
        <v>551</v>
      </c>
    </row>
    <row r="4" spans="1:2" ht="15.75">
      <c r="A4" s="66" t="s">
        <v>81</v>
      </c>
      <c r="B4" s="66" t="s">
        <v>552</v>
      </c>
    </row>
    <row r="5" spans="1:2" ht="15.75">
      <c r="A5" s="66" t="s">
        <v>85</v>
      </c>
      <c r="B5" s="66" t="s">
        <v>553</v>
      </c>
    </row>
    <row r="6" spans="1:2" ht="15.75">
      <c r="A6" s="66" t="s">
        <v>88</v>
      </c>
      <c r="B6" s="66" t="s">
        <v>554</v>
      </c>
    </row>
    <row r="7" spans="1:2" ht="15.75">
      <c r="A7" s="66" t="s">
        <v>91</v>
      </c>
      <c r="B7" s="66" t="s">
        <v>555</v>
      </c>
    </row>
    <row r="8" spans="1:2" ht="15.75">
      <c r="A8" s="66" t="s">
        <v>95</v>
      </c>
      <c r="B8" s="66" t="s">
        <v>556</v>
      </c>
    </row>
    <row r="9" spans="1:2" ht="15.75">
      <c r="A9" s="66" t="s">
        <v>97</v>
      </c>
      <c r="B9" s="66" t="s">
        <v>557</v>
      </c>
    </row>
    <row r="10" spans="1:2" ht="15.75">
      <c r="A10" s="66" t="s">
        <v>98</v>
      </c>
      <c r="B10" s="66" t="s">
        <v>558</v>
      </c>
    </row>
    <row r="11" spans="1:2" ht="15.75">
      <c r="A11" s="66" t="s">
        <v>99</v>
      </c>
      <c r="B11" s="66" t="s">
        <v>559</v>
      </c>
    </row>
    <row r="12" spans="1:2" ht="15.75">
      <c r="A12" s="66" t="s">
        <v>100</v>
      </c>
      <c r="B12" s="66" t="s">
        <v>560</v>
      </c>
    </row>
    <row r="13" spans="1:2" ht="15.75">
      <c r="A13" s="66" t="s">
        <v>101</v>
      </c>
      <c r="B13" s="66" t="s">
        <v>561</v>
      </c>
    </row>
    <row r="14" spans="1:2" ht="15.75">
      <c r="A14" s="66" t="s">
        <v>102</v>
      </c>
      <c r="B14" s="66" t="s">
        <v>562</v>
      </c>
    </row>
    <row r="15" spans="1:2" ht="15.75">
      <c r="A15" s="66" t="s">
        <v>103</v>
      </c>
      <c r="B15" s="66" t="s">
        <v>563</v>
      </c>
    </row>
    <row r="16" spans="1:2" ht="15.75">
      <c r="A16" s="66" t="s">
        <v>564</v>
      </c>
      <c r="B16" s="66" t="s">
        <v>565</v>
      </c>
    </row>
    <row r="17" spans="1:2" ht="15.75">
      <c r="A17" s="66" t="s">
        <v>566</v>
      </c>
      <c r="B17" s="66" t="s">
        <v>567</v>
      </c>
    </row>
    <row r="18" spans="1:2" ht="15.75">
      <c r="A18" s="66" t="s">
        <v>568</v>
      </c>
      <c r="B18" s="66" t="s">
        <v>569</v>
      </c>
    </row>
    <row r="19" spans="1:2" ht="15.75">
      <c r="A19" s="66" t="s">
        <v>570</v>
      </c>
      <c r="B19" s="66" t="s">
        <v>571</v>
      </c>
    </row>
    <row r="20" spans="1:2" ht="15.75">
      <c r="A20" s="66" t="s">
        <v>572</v>
      </c>
      <c r="B20" s="66" t="s">
        <v>573</v>
      </c>
    </row>
    <row r="21" spans="1:2" ht="15.75">
      <c r="A21" s="66" t="s">
        <v>574</v>
      </c>
      <c r="B21" s="66" t="s">
        <v>575</v>
      </c>
    </row>
    <row r="22" spans="1:2" ht="15.75">
      <c r="A22" s="66" t="s">
        <v>576</v>
      </c>
      <c r="B22" s="66" t="s">
        <v>577</v>
      </c>
    </row>
    <row r="23" spans="1:2" ht="15.75">
      <c r="A23" s="66" t="s">
        <v>578</v>
      </c>
      <c r="B23" s="66" t="s">
        <v>579</v>
      </c>
    </row>
    <row r="24" spans="1:2" ht="15.75">
      <c r="A24" s="66" t="s">
        <v>580</v>
      </c>
      <c r="B24" s="66" t="s">
        <v>581</v>
      </c>
    </row>
    <row r="25" spans="1:2" ht="15.75">
      <c r="A25" s="66" t="s">
        <v>582</v>
      </c>
      <c r="B25" s="66" t="s">
        <v>583</v>
      </c>
    </row>
    <row r="26" spans="1:2" ht="15.75">
      <c r="A26" s="66" t="s">
        <v>584</v>
      </c>
      <c r="B26" s="66" t="s">
        <v>585</v>
      </c>
    </row>
    <row r="27" spans="1:2" ht="15.75">
      <c r="A27" s="66" t="s">
        <v>586</v>
      </c>
      <c r="B27" s="66" t="s">
        <v>587</v>
      </c>
    </row>
    <row r="28" spans="1:2" ht="15.75">
      <c r="A28" s="66" t="s">
        <v>588</v>
      </c>
      <c r="B28" s="66" t="s">
        <v>589</v>
      </c>
    </row>
    <row r="29" spans="1:2" ht="15.75">
      <c r="A29" s="66" t="s">
        <v>590</v>
      </c>
      <c r="B29" s="66" t="s">
        <v>591</v>
      </c>
    </row>
    <row r="30" spans="1:2" ht="15.75">
      <c r="A30" s="66" t="s">
        <v>592</v>
      </c>
      <c r="B30" s="66" t="s">
        <v>593</v>
      </c>
    </row>
    <row r="31" spans="1:2" ht="15.75">
      <c r="A31" s="66" t="s">
        <v>594</v>
      </c>
      <c r="B31" s="66" t="s">
        <v>595</v>
      </c>
    </row>
    <row r="32" spans="1:2" ht="15.75">
      <c r="A32" s="66" t="s">
        <v>596</v>
      </c>
      <c r="B32" s="66" t="s">
        <v>597</v>
      </c>
    </row>
    <row r="33" spans="1:2" ht="15.75">
      <c r="A33" s="66" t="s">
        <v>598</v>
      </c>
      <c r="B33" s="66" t="s">
        <v>599</v>
      </c>
    </row>
    <row r="34" spans="1:2" ht="15.75">
      <c r="A34" s="66" t="s">
        <v>600</v>
      </c>
      <c r="B34" s="66" t="s">
        <v>601</v>
      </c>
    </row>
    <row r="35" spans="1:2" ht="15.75">
      <c r="A35" s="66" t="s">
        <v>602</v>
      </c>
      <c r="B35" s="66" t="s">
        <v>603</v>
      </c>
    </row>
    <row r="36" spans="1:2" ht="15.75">
      <c r="A36" s="66" t="s">
        <v>604</v>
      </c>
      <c r="B36" s="66" t="s">
        <v>605</v>
      </c>
    </row>
    <row r="37" spans="1:2" ht="15.75">
      <c r="A37" s="66" t="s">
        <v>606</v>
      </c>
      <c r="B37" s="66" t="s">
        <v>607</v>
      </c>
    </row>
    <row r="38" spans="1:2" ht="15.75">
      <c r="A38" s="66" t="s">
        <v>608</v>
      </c>
      <c r="B38" s="66" t="s">
        <v>609</v>
      </c>
    </row>
    <row r="39" spans="1:2" ht="15.75">
      <c r="A39" s="66" t="s">
        <v>610</v>
      </c>
      <c r="B39" s="66" t="s">
        <v>611</v>
      </c>
    </row>
    <row r="40" spans="1:2" ht="15.75">
      <c r="A40" s="66" t="s">
        <v>612</v>
      </c>
      <c r="B40" s="66" t="s">
        <v>613</v>
      </c>
    </row>
    <row r="41" spans="1:2" ht="15.75">
      <c r="A41" s="66" t="s">
        <v>614</v>
      </c>
      <c r="B41" s="66" t="s">
        <v>615</v>
      </c>
    </row>
    <row r="42" spans="1:2" ht="15.75">
      <c r="A42" s="66" t="s">
        <v>616</v>
      </c>
      <c r="B42" s="66" t="s">
        <v>617</v>
      </c>
    </row>
    <row r="43" spans="1:2" ht="15.75">
      <c r="A43" s="66" t="s">
        <v>618</v>
      </c>
      <c r="B43" s="66" t="s">
        <v>619</v>
      </c>
    </row>
    <row r="44" spans="1:2" ht="15.75">
      <c r="A44" s="66" t="s">
        <v>620</v>
      </c>
      <c r="B44" s="66" t="s">
        <v>621</v>
      </c>
    </row>
    <row r="45" spans="1:2" ht="15.75">
      <c r="A45" s="66" t="s">
        <v>622</v>
      </c>
      <c r="B45" s="66" t="s">
        <v>623</v>
      </c>
    </row>
    <row r="46" spans="1:2" ht="15.75">
      <c r="A46" s="66" t="s">
        <v>624</v>
      </c>
      <c r="B46" s="66" t="s">
        <v>625</v>
      </c>
    </row>
    <row r="47" spans="1:2" ht="15.75">
      <c r="A47" s="66" t="s">
        <v>626</v>
      </c>
      <c r="B47" s="66" t="s">
        <v>627</v>
      </c>
    </row>
    <row r="48" spans="1:2" ht="15.75">
      <c r="A48" s="66" t="s">
        <v>628</v>
      </c>
      <c r="B48" s="66" t="s">
        <v>629</v>
      </c>
    </row>
    <row r="49" spans="1:2" ht="15">
      <c r="A49" s="66" t="s">
        <v>630</v>
      </c>
      <c r="B49" s="66" t="s">
        <v>631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D10" sqref="D10"/>
    </sheetView>
  </sheetViews>
  <sheetFormatPr defaultColWidth="9.140625" defaultRowHeight="15"/>
  <cols>
    <col min="1" max="1" width="17.421875" style="0" customWidth="1"/>
    <col min="2" max="16384" width="8.7109375" style="0" customWidth="1"/>
  </cols>
  <sheetData>
    <row r="1" ht="15">
      <c r="A1" s="67" t="s">
        <v>632</v>
      </c>
    </row>
    <row r="2" ht="15">
      <c r="A2" t="s">
        <v>78</v>
      </c>
    </row>
    <row r="3" ht="15">
      <c r="A3" t="s">
        <v>633</v>
      </c>
    </row>
    <row r="4" ht="15">
      <c r="A4" t="s">
        <v>82</v>
      </c>
    </row>
    <row r="5" ht="15">
      <c r="A5" t="s">
        <v>71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F9" sqref="F9"/>
    </sheetView>
  </sheetViews>
  <sheetFormatPr defaultColWidth="9.140625" defaultRowHeight="15"/>
  <cols>
    <col min="1" max="1" width="16.00390625" style="0" customWidth="1"/>
    <col min="2" max="16384" width="8.7109375" style="0" customWidth="1"/>
  </cols>
  <sheetData>
    <row r="1" ht="15">
      <c r="A1" s="67" t="s">
        <v>634</v>
      </c>
    </row>
    <row r="2" ht="15">
      <c r="A2" t="s">
        <v>72</v>
      </c>
    </row>
    <row r="3" ht="15">
      <c r="A3" t="s">
        <v>635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3" sqref="A3"/>
    </sheetView>
  </sheetViews>
  <sheetFormatPr defaultColWidth="9.140625" defaultRowHeight="15"/>
  <cols>
    <col min="1" max="1" width="38.00390625" style="0" customWidth="1"/>
    <col min="2" max="2" width="12.00390625" style="0" customWidth="1"/>
    <col min="3" max="3" width="12.00390625" style="68" customWidth="1"/>
    <col min="4" max="4" width="18.7109375" style="0" customWidth="1"/>
    <col min="5" max="16384" width="8.7109375" style="0" customWidth="1"/>
  </cols>
  <sheetData>
    <row r="1" spans="1:4" ht="15">
      <c r="A1" s="67" t="s">
        <v>636</v>
      </c>
      <c r="B1" s="67" t="s">
        <v>637</v>
      </c>
      <c r="C1" s="69"/>
      <c r="D1" s="67" t="s">
        <v>638</v>
      </c>
    </row>
    <row r="2" spans="1:3" ht="15">
      <c r="A2" t="s">
        <v>96</v>
      </c>
      <c r="B2">
        <f>20/18</f>
        <v>1.1111111111111112</v>
      </c>
      <c r="C2" s="70" t="s">
        <v>639</v>
      </c>
    </row>
    <row r="3" spans="1:3" ht="15">
      <c r="A3" t="s">
        <v>93</v>
      </c>
      <c r="B3">
        <f>20/8</f>
        <v>2.5</v>
      </c>
      <c r="C3" s="70" t="s">
        <v>640</v>
      </c>
    </row>
    <row r="4" spans="1:3" ht="15">
      <c r="A4" t="s">
        <v>641</v>
      </c>
      <c r="B4">
        <f>20/12</f>
        <v>1.6666666666666667</v>
      </c>
      <c r="C4" s="70" t="s">
        <v>642</v>
      </c>
    </row>
    <row r="5" spans="1:3" ht="15">
      <c r="A5" s="71" t="s">
        <v>73</v>
      </c>
      <c r="B5">
        <f>20/20</f>
        <v>1</v>
      </c>
      <c r="C5" s="70" t="s">
        <v>643</v>
      </c>
    </row>
    <row r="6" spans="1:3" ht="15">
      <c r="A6" t="s">
        <v>79</v>
      </c>
      <c r="B6">
        <f>20/18</f>
        <v>1.1111111111111112</v>
      </c>
      <c r="C6" s="70" t="s">
        <v>639</v>
      </c>
    </row>
    <row r="7" spans="1:3" ht="15">
      <c r="A7" t="s">
        <v>644</v>
      </c>
      <c r="B7">
        <f aca="true" t="shared" si="0" ref="B7:B8">20/8</f>
        <v>2.5</v>
      </c>
      <c r="C7" s="70" t="s">
        <v>640</v>
      </c>
    </row>
    <row r="8" spans="1:3" ht="15">
      <c r="A8" s="71" t="s">
        <v>645</v>
      </c>
      <c r="B8" s="71">
        <f t="shared" si="0"/>
        <v>2.5</v>
      </c>
      <c r="C8" s="70" t="s">
        <v>640</v>
      </c>
    </row>
    <row r="9" spans="1:3" ht="15">
      <c r="A9" s="71" t="s">
        <v>87</v>
      </c>
      <c r="B9">
        <f>20/20</f>
        <v>1</v>
      </c>
      <c r="C9" s="70" t="s">
        <v>643</v>
      </c>
    </row>
    <row r="10" spans="1:3" ht="15">
      <c r="A10" s="71" t="s">
        <v>646</v>
      </c>
      <c r="B10">
        <f>20/18</f>
        <v>1.1111111111111112</v>
      </c>
      <c r="C10" s="70" t="s">
        <v>639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1" sqref="A11"/>
    </sheetView>
  </sheetViews>
  <sheetFormatPr defaultColWidth="9.140625" defaultRowHeight="15"/>
  <cols>
    <col min="1" max="1" width="42.28125" style="0" customWidth="1"/>
    <col min="2" max="2" width="19.8515625" style="0" customWidth="1"/>
    <col min="3" max="16384" width="8.7109375" style="0" customWidth="1"/>
  </cols>
  <sheetData>
    <row r="1" spans="1:2" ht="15">
      <c r="A1" s="67" t="s">
        <v>647</v>
      </c>
      <c r="B1" s="67" t="s">
        <v>638</v>
      </c>
    </row>
    <row r="2" ht="15">
      <c r="A2" s="72" t="s">
        <v>90</v>
      </c>
    </row>
    <row r="3" ht="15">
      <c r="A3" s="72" t="s">
        <v>648</v>
      </c>
    </row>
    <row r="4" ht="15">
      <c r="A4" t="s">
        <v>94</v>
      </c>
    </row>
    <row r="5" ht="15">
      <c r="A5" t="s">
        <v>43</v>
      </c>
    </row>
    <row r="6" ht="15">
      <c r="A6" t="s">
        <v>83</v>
      </c>
    </row>
    <row r="7" ht="15">
      <c r="A7" t="s">
        <v>649</v>
      </c>
    </row>
    <row r="8" ht="15">
      <c r="A8" t="s">
        <v>80</v>
      </c>
    </row>
    <row r="9" ht="15">
      <c r="A9" t="s">
        <v>650</v>
      </c>
    </row>
    <row r="10" ht="15">
      <c r="A10" t="s">
        <v>74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Evaristo</dc:creator>
  <cp:keywords/>
  <dc:description/>
  <cp:lastModifiedBy>Ana Daroz</cp:lastModifiedBy>
  <cp:lastPrinted>2015-10-02T19:09:20Z</cp:lastPrinted>
  <dcterms:created xsi:type="dcterms:W3CDTF">2015-08-14T14:51:19Z</dcterms:created>
  <dcterms:modified xsi:type="dcterms:W3CDTF">2015-10-19T21:05:28Z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