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F\Downloads\"/>
    </mc:Choice>
  </mc:AlternateContent>
  <bookViews>
    <workbookView xWindow="0" yWindow="0" windowWidth="10215" windowHeight="7680"/>
  </bookViews>
  <sheets>
    <sheet name="PLANILHA DE CÁLCULO" sheetId="1" r:id="rId1"/>
    <sheet name="DADOS" sheetId="2" state="hidden" r:id="rId2"/>
  </sheets>
  <definedNames>
    <definedName name="cálculo">'PLANILHA DE CÁLCULO'!$I$88:$Y$93</definedName>
    <definedName name="Cálculos">'PLANILHA DE CÁLCULO'!$I$87:$Y$93</definedName>
    <definedName name="CAMPI">'PLANILHA DE CÁLCULO'!$I$94:$I$131</definedName>
    <definedName name="Pontuação">'PLANILHA DE CÁLCULO'!$I$87:$I$93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" i="2" l="1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Y109" i="1"/>
  <c r="Y110" i="1" s="1"/>
  <c r="J70" i="1" s="1"/>
  <c r="W114" i="1"/>
  <c r="V114" i="1"/>
  <c r="X114" i="1" s="1"/>
  <c r="Y114" i="1" s="1"/>
  <c r="AC84" i="1" s="1"/>
  <c r="AA2" i="2" s="1"/>
  <c r="W112" i="1"/>
  <c r="V112" i="1"/>
  <c r="X112" i="1" s="1"/>
  <c r="Y112" i="1" s="1"/>
  <c r="AB84" i="1" s="1"/>
  <c r="Z2" i="2" s="1"/>
  <c r="W103" i="1"/>
  <c r="Y84" i="1" s="1"/>
  <c r="W2" i="2" s="1"/>
  <c r="S103" i="1"/>
  <c r="J69" i="1" s="1"/>
  <c r="AA84" i="1"/>
  <c r="Z84" i="1"/>
  <c r="X2" i="2" s="1"/>
  <c r="X84" i="1"/>
  <c r="V2" i="2" s="1"/>
  <c r="W84" i="1"/>
  <c r="U2" i="2" s="1"/>
  <c r="V84" i="1"/>
  <c r="T2" i="2" s="1"/>
  <c r="U84" i="1"/>
  <c r="S2" i="2" s="1"/>
  <c r="T84" i="1"/>
  <c r="R2" i="2" s="1"/>
  <c r="S84" i="1"/>
  <c r="Q2" i="2" s="1"/>
  <c r="R84" i="1"/>
  <c r="P2" i="2" s="1"/>
  <c r="Q84" i="1"/>
  <c r="O2" i="2" s="1"/>
  <c r="P84" i="1"/>
  <c r="N2" i="2" s="1"/>
  <c r="O84" i="1"/>
  <c r="M2" i="2" s="1"/>
  <c r="N84" i="1"/>
  <c r="L2" i="2" s="1"/>
  <c r="M84" i="1"/>
  <c r="K2" i="2" s="1"/>
  <c r="L84" i="1"/>
  <c r="J2" i="2" s="1"/>
  <c r="K84" i="1"/>
  <c r="I2" i="2" s="1"/>
  <c r="J84" i="1"/>
  <c r="H2" i="2" s="1"/>
  <c r="I84" i="1"/>
  <c r="G2" i="2" s="1"/>
  <c r="H84" i="1"/>
  <c r="F2" i="2" s="1"/>
  <c r="G84" i="1"/>
  <c r="E2" i="2" s="1"/>
  <c r="F84" i="1"/>
  <c r="D2" i="2" s="1"/>
  <c r="E84" i="1"/>
  <c r="C2" i="2" s="1"/>
  <c r="D84" i="1"/>
  <c r="B2" i="2" s="1"/>
  <c r="C84" i="1"/>
  <c r="A2" i="2" s="1"/>
  <c r="J68" i="1"/>
  <c r="J67" i="1"/>
  <c r="J66" i="1"/>
  <c r="J65" i="1"/>
  <c r="J64" i="1"/>
  <c r="J71" i="1" l="1"/>
</calcChain>
</file>

<file path=xl/sharedStrings.xml><?xml version="1.0" encoding="utf-8"?>
<sst xmlns="http://schemas.openxmlformats.org/spreadsheetml/2006/main" count="179" uniqueCount="158">
  <si>
    <t>INSTRUÇÕES PARA PREENCHIMENTO</t>
  </si>
  <si>
    <t>1)</t>
  </si>
  <si>
    <r>
      <rPr>
        <sz val="6"/>
        <color rgb="FF000000"/>
        <rFont val="Calibri"/>
        <family val="2"/>
      </rPr>
      <t>TODOS os CAMPOS "em cinza claro" desta planilha devem ser preenchidos, salvo a hipótese em que o dado exigido não for compatível com o pleito.</t>
    </r>
    <r>
      <rPr>
        <sz val="6"/>
        <color rgb="FF000000"/>
        <rFont val="Calibri"/>
        <family val="2"/>
      </rPr>
      <t xml:space="preserve">
</t>
    </r>
    <r>
      <rPr>
        <sz val="6"/>
        <color rgb="FF000000"/>
        <rFont val="Calibri1"/>
      </rPr>
      <t>.</t>
    </r>
  </si>
  <si>
    <t>2)</t>
  </si>
  <si>
    <t>A marcação em MULTIPLICIDADE, nos campos que exigem uma única opção, tornarão NULO este documento e desclassificam o(a) candidato(a).</t>
  </si>
  <si>
    <t>3)</t>
  </si>
  <si>
    <r>
      <t>A CHEFIA IMEDIATA, o(a) DIRETOR(A) ADJUNTO(A) e o(a) DIRETOR(A) GERAL/PRÓ-REITOR(A) deverão assinar este documento via SUAP, como forma de ciência e concordância. Para tal, após preencher o documento, o servidor deverá assinar eletronicamente e solicitar as assinaturas via SUAP, também eletrônicas, das chefias citadas acima. Após coletar as assinaturas, deverá finalizar o documento e incluí-lo internamente no processo SUAP</t>
    </r>
    <r>
      <rPr>
        <sz val="6"/>
        <color rgb="FF000000"/>
        <rFont val="Calibri"/>
        <family val="2"/>
      </rPr>
      <t>. A ausência de uma ou mais assinaturas neste documento acarretará o indeferimento da inscrição e desclassificação do(a) candidato(a).</t>
    </r>
  </si>
  <si>
    <t>4)</t>
  </si>
  <si>
    <t xml:space="preserve"> </t>
  </si>
  <si>
    <r>
      <t xml:space="preserve">FICHA DE INSCRIÇÃO - PROCESSO SELETIVO DE AFASTAMENTO REMUNERADO PARA QUALIFICAÇÃO </t>
    </r>
    <r>
      <rPr>
        <b/>
        <i/>
        <sz val="8"/>
        <color rgb="FFFFFFFF"/>
        <rFont val="Calibri"/>
        <family val="2"/>
      </rPr>
      <t>STRICTO SENSU</t>
    </r>
  </si>
  <si>
    <t>PROCESSO SUAP Nº:</t>
  </si>
  <si>
    <t>IDENTIFICAÇÃO</t>
  </si>
  <si>
    <t>SERVIDOR(A):</t>
  </si>
  <si>
    <t>NASCIMENTO:</t>
  </si>
  <si>
    <t>CPF:</t>
  </si>
  <si>
    <t>Nº SIAPE:</t>
  </si>
  <si>
    <t>CARREIRA:</t>
  </si>
  <si>
    <t>CARGO:</t>
  </si>
  <si>
    <t>NÍVEL/CLASSE:</t>
  </si>
  <si>
    <t>DATA DE INGRESSO:</t>
  </si>
  <si>
    <t>NO IFSP (CARGO ATUAL:)</t>
  </si>
  <si>
    <t>NO SERVIÇO PÚBLICO FEDERAL:</t>
  </si>
  <si>
    <t>REGIME DE TRABALHO:</t>
  </si>
  <si>
    <t>CÂMPUS:</t>
  </si>
  <si>
    <t>ÁREA /SETOR:</t>
  </si>
  <si>
    <t>E-MAIL INSTITUCIONAL:</t>
  </si>
  <si>
    <t>E-MAIL SECUNDÁRIO:</t>
  </si>
  <si>
    <t>RESIDENCIAL:</t>
  </si>
  <si>
    <t>CELULAR:</t>
  </si>
  <si>
    <t>SETOR:</t>
  </si>
  <si>
    <t>DADOS SOBRE A QUALIFICAÇÃO</t>
  </si>
  <si>
    <t>TITULAÇÃO PRETENDIDA:</t>
  </si>
  <si>
    <t>PROGRAMA DE PÓS-GRADUAÇÃO / IES:</t>
  </si>
  <si>
    <t>TÍTULO DO TRABALHO:</t>
  </si>
  <si>
    <t>ÁREA/LINHA DE PESQUISA:</t>
  </si>
  <si>
    <t>CONCEITO CAPES:</t>
  </si>
  <si>
    <t>ENDEREÇO DA IES:</t>
  </si>
  <si>
    <t>TELEFONE (COM DDD):</t>
  </si>
  <si>
    <t>E-MAIL:</t>
  </si>
  <si>
    <t>CNPJ:</t>
  </si>
  <si>
    <t>DESCRIÇÃO RESUMIDA DO PROJETO:</t>
  </si>
  <si>
    <t>FASE / PROGRAMA:</t>
  </si>
  <si>
    <t>(selecione - a partir da lista contida nesta célula  a sua fase no programa - para fins de pontuação)</t>
  </si>
  <si>
    <t>PROGRAMA DE EXCELÊNCIA (CONCEITO 6 E 7 - CAPES)?</t>
  </si>
  <si>
    <t>SIM</t>
  </si>
  <si>
    <t>NÃO</t>
  </si>
  <si>
    <t>(assinale com x)</t>
  </si>
  <si>
    <t>PÓS-DOC FINANCIADO POR AGÊNCIA DE FOMENTO?</t>
  </si>
  <si>
    <t>PÓS-DOC NO EXTERIOR?</t>
  </si>
  <si>
    <t>PROGRAMA DE PÓS GRADUAÇÃO NA ÁREA DE EDUCAÇÃO?</t>
  </si>
  <si>
    <t>A PESQUISA SERÁ DESENVOLVIDA NO IFSP?</t>
  </si>
  <si>
    <t>DADOS SOBRE O AFASTAMENTO</t>
  </si>
  <si>
    <t>PERÍODO DE AFASTAMENTO:</t>
  </si>
  <si>
    <t>A</t>
  </si>
  <si>
    <t>O AFASTAMENTO SERÁ NO EXTERIOR?</t>
  </si>
  <si>
    <t>CAMPO DE PREENCHIMENTO EXCLUSIVO DE SERVIDORES DOCENTES:</t>
  </si>
  <si>
    <r>
      <rPr>
        <b/>
        <sz val="7"/>
        <color rgb="FF000000"/>
        <rFont val="Calibri"/>
        <family val="2"/>
      </rPr>
      <t>HAVERÁ A NECESSIDADE DE CONTRATAÇÃO DE PROFESSOR SUBSTITUTO EM QUAISQUER SEMESTRES DO AFASTAMENTO?</t>
    </r>
  </si>
  <si>
    <t>Venho solicitar o Afastamento Remunerado para Participação em Programa de Pós-Graduação “Stricto Sensu”, conforme o Art. 96-A, da Lei 8.112, considerando que as exigências para a qualificação não permitem o exercício simultâneo do cargo efetivo. Declaro estar ciente de que o gozo de licença capacitação impossibilita o meu afastamento pelos 24 meses seguintes. Comprometo-me a realizar e concluir o curso, obtendo a titulação no período de afastamento, sob pena de ressarcir ao IFSP, quando não atender às exigências da Portaria Normativa 12/2021 e legislação correlata. Comprometo-me, também, em verificar periodicamente o meu e-mail, informado na inscrição, para que possa receber orientações e atualizações a respeito de meu afastamento e da legislação pertinente.</t>
  </si>
  <si>
    <t>Programa de Excelência (Conceito 6 e 7)</t>
  </si>
  <si>
    <t>Pós-Doc Financiado por Agência de Fomento</t>
  </si>
  <si>
    <t>Pós-Doc no Exterior</t>
  </si>
  <si>
    <t>Programa relacionado a educação</t>
  </si>
  <si>
    <t>Desenvolvimento da pesquisa no IFSP</t>
  </si>
  <si>
    <t>Fase do trabalho</t>
  </si>
  <si>
    <t>Tempo de IFSP</t>
  </si>
  <si>
    <t>Pontuação obtida pelo(a) servidor(a):</t>
  </si>
  <si>
    <t xml:space="preserve"> pontos.</t>
  </si>
  <si>
    <t>Nós, CHEFIA IMEDIATA, DIRETOR(A) ADJUNTO(A) e DIRETOR(A) GERAL/PRÓ-REITOR(A), assinamos por estarmos cientes e concordamos com a participação do(a) servidor(a) no Processo Seletivo de Afastamento Remunerado para Participação em Programa de Pós-Graduação "Stricto Sensu". No caso específico de servidores docentes, declaramos estarmos cientes dos prazos para afastamento e eventual contratação de substituto.</t>
  </si>
  <si>
    <t>DATA</t>
  </si>
  <si>
    <t>CHEFIA IMEDIATA</t>
  </si>
  <si>
    <t>DIRETORIA GERAL DO CAMPUS</t>
  </si>
  <si>
    <t>NOME</t>
  </si>
  <si>
    <t>SIGA</t>
  </si>
  <si>
    <t>NASCIMENTO</t>
  </si>
  <si>
    <t>CPF</t>
  </si>
  <si>
    <t>SIAPE</t>
  </si>
  <si>
    <t>CARREIRA</t>
  </si>
  <si>
    <t>CARGO</t>
  </si>
  <si>
    <t>NÍVEL/CLASSE</t>
  </si>
  <si>
    <t>INGRESSO IFSP</t>
  </si>
  <si>
    <t>INGRESSO SP</t>
  </si>
  <si>
    <t>REGIME DE TRABALHO</t>
  </si>
  <si>
    <t>CAMPUS</t>
  </si>
  <si>
    <t>ÁREA/SETOR</t>
  </si>
  <si>
    <t>E-MAIL INSTITUCIONAL</t>
  </si>
  <si>
    <t>E-MAIL SECUNDÁRIO</t>
  </si>
  <si>
    <t>FONE RES</t>
  </si>
  <si>
    <t>FONE CELULAR</t>
  </si>
  <si>
    <t>FONE SETOR</t>
  </si>
  <si>
    <t>TIT PRET</t>
  </si>
  <si>
    <t>PPG</t>
  </si>
  <si>
    <t>TIT TRABALHO</t>
  </si>
  <si>
    <t>CAPES</t>
  </si>
  <si>
    <t>FASE PPG</t>
  </si>
  <si>
    <t>AFAST INICIO</t>
  </si>
  <si>
    <t>AFAST TÉRMINO</t>
  </si>
  <si>
    <t>AFAST EXT</t>
  </si>
  <si>
    <t>PROF SUB</t>
  </si>
  <si>
    <t>ACEITO NO PROGRAMA: - Selecionado/Matriculado em Programa de Pós-Graduação (PPG) Stricto Sensu.</t>
  </si>
  <si>
    <t>REALIZANDO CRÉDITOS: - Matriculado em PPG e frequentando as aulas.</t>
  </si>
  <si>
    <t>CRÉDITOS CONCLUÍDOS: - Matriculado em PPG e aprovado nos créditos obrigatórios.</t>
  </si>
  <si>
    <t>FASE DE QUALIFICAÇÃO: - Matriculado em PPG e inscrito para Qualificação.</t>
  </si>
  <si>
    <t>FASE DE DEFESA: - Matriculado em PPG e aprovado na Qualificação.</t>
  </si>
  <si>
    <t>Programa de Pós Doutorado - Pós Doutorado</t>
  </si>
  <si>
    <t>Campus</t>
  </si>
  <si>
    <t>20 h</t>
  </si>
  <si>
    <t>Araraquara</t>
  </si>
  <si>
    <t>40 h</t>
  </si>
  <si>
    <t>Avaré</t>
  </si>
  <si>
    <t>RDE</t>
  </si>
  <si>
    <t>Barretos</t>
  </si>
  <si>
    <t>Birigui</t>
  </si>
  <si>
    <t>Mestrado</t>
  </si>
  <si>
    <t>Boituva</t>
  </si>
  <si>
    <t>Doutorado</t>
  </si>
  <si>
    <t>Bragança Paulista</t>
  </si>
  <si>
    <t>Pós-Doutorado</t>
  </si>
  <si>
    <t>Campinas</t>
  </si>
  <si>
    <t>Campos do Jordão</t>
  </si>
  <si>
    <t>PONTOS</t>
  </si>
  <si>
    <t>Capivari</t>
  </si>
  <si>
    <t>Caraguatatuba</t>
  </si>
  <si>
    <t>Docente</t>
  </si>
  <si>
    <t>Catanduva</t>
  </si>
  <si>
    <t>Cubatão</t>
  </si>
  <si>
    <t>Guarulhos</t>
  </si>
  <si>
    <t>PRAZO DE ENCERRAMENTO PARA INSCRIÇÕES:</t>
  </si>
  <si>
    <t>Hortolândia</t>
  </si>
  <si>
    <t>TEMPO EM DIAS</t>
  </si>
  <si>
    <t>Ilha Solteira</t>
  </si>
  <si>
    <t>TEMPO EM MESES / FRAÇÃO (1/30)</t>
  </si>
  <si>
    <t>Itapetininga</t>
  </si>
  <si>
    <t>Itaquaquecetuba</t>
  </si>
  <si>
    <t>AFASTAMENTO NO EXTERIOR</t>
  </si>
  <si>
    <t>Jacareí</t>
  </si>
  <si>
    <t>Jundiaí</t>
  </si>
  <si>
    <t>AFASTAMENTO SEM SUB</t>
  </si>
  <si>
    <t>Matão</t>
  </si>
  <si>
    <t>Piracicaba</t>
  </si>
  <si>
    <t>Pirituba</t>
  </si>
  <si>
    <t>Presidente Epitácio</t>
  </si>
  <si>
    <t>Registro</t>
  </si>
  <si>
    <t>Reitoria</t>
  </si>
  <si>
    <t>Salto</t>
  </si>
  <si>
    <t>São Carlos</t>
  </si>
  <si>
    <t>São João da Boa Vista</t>
  </si>
  <si>
    <t>São José do Rio Preto</t>
  </si>
  <si>
    <t>São José dos Campos</t>
  </si>
  <si>
    <t>São Miguel Paulista</t>
  </si>
  <si>
    <t>São Paulo</t>
  </si>
  <si>
    <t>São Roque</t>
  </si>
  <si>
    <t>Sertãozinho</t>
  </si>
  <si>
    <t>Sorocaba</t>
  </si>
  <si>
    <t>Suzano</t>
  </si>
  <si>
    <t>Tupã</t>
  </si>
  <si>
    <t>Votuporanga</t>
  </si>
  <si>
    <t>PRAZO DE ENCERRAMENTO DAS INSCRIÇÕES</t>
  </si>
  <si>
    <t>TELEFONES CONTATO (COM DDD):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</si>
</sst>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&quot;-&quot;0000&quot;-&quot;0000"/>
    <numFmt numFmtId="165" formatCode="0&quot;-&quot;0000&quot;-&quot;0000"/>
    <numFmt numFmtId="166" formatCode="0000&quot;-&quot;0000"/>
    <numFmt numFmtId="167" formatCode="d/m/yyyy"/>
    <numFmt numFmtId="168" formatCode="0.000"/>
    <numFmt numFmtId="169" formatCode="&quot;(&quot;00&quot;)&quot;"/>
    <numFmt numFmtId="170" formatCode="#,#00.00"/>
    <numFmt numFmtId="171" formatCode="000000000&quot;-&quot;00"/>
    <numFmt numFmtId="172" formatCode="000000"/>
    <numFmt numFmtId="173" formatCode="d/m/yy"/>
  </numFmts>
  <fonts count="3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7"/>
      <color rgb="FF000000"/>
      <name val="Calibri"/>
      <family val="2"/>
    </font>
    <font>
      <sz val="6"/>
      <color rgb="FF000000"/>
      <name val="Calibri1"/>
    </font>
    <font>
      <sz val="6"/>
      <color rgb="FF000000"/>
      <name val="Calibri"/>
      <family val="2"/>
    </font>
    <font>
      <b/>
      <sz val="10"/>
      <color rgb="FF000000"/>
      <name val="Calibri"/>
      <family val="2"/>
    </font>
    <font>
      <b/>
      <sz val="7"/>
      <color rgb="FF000000"/>
      <name val="Calibri"/>
      <family val="2"/>
    </font>
    <font>
      <b/>
      <sz val="8"/>
      <color rgb="FFFFFFFF"/>
      <name val="Calibri1"/>
    </font>
    <font>
      <b/>
      <i/>
      <sz val="8"/>
      <color rgb="FFFFFFFF"/>
      <name val="Calibri"/>
      <family val="2"/>
    </font>
    <font>
      <b/>
      <sz val="7"/>
      <color rgb="FF385623"/>
      <name val="Calibri"/>
      <family val="2"/>
    </font>
    <font>
      <sz val="7"/>
      <color rgb="FF385623"/>
      <name val="Calibri"/>
      <family val="2"/>
    </font>
    <font>
      <b/>
      <sz val="7"/>
      <color rgb="FFFFFFFF"/>
      <name val="Calibri"/>
      <family val="2"/>
    </font>
    <font>
      <sz val="7"/>
      <color rgb="FF808080"/>
      <name val="Calibri"/>
      <family val="2"/>
    </font>
    <font>
      <sz val="6"/>
      <color rgb="FF385623"/>
      <name val="Calibri"/>
      <family val="2"/>
    </font>
    <font>
      <sz val="10"/>
      <color rgb="FF385623"/>
      <name val="Calibri"/>
      <family val="2"/>
    </font>
    <font>
      <b/>
      <sz val="7"/>
      <color rgb="FFFFFFFF"/>
      <name val="Calibri1"/>
    </font>
    <font>
      <sz val="7"/>
      <color rgb="FFFF0000"/>
      <name val="Calibri"/>
      <family val="2"/>
    </font>
    <font>
      <i/>
      <sz val="7"/>
      <color rgb="FFFF0000"/>
      <name val="Calibri"/>
      <family val="2"/>
    </font>
    <font>
      <b/>
      <sz val="7"/>
      <color rgb="FFFF0000"/>
      <name val="Calibri"/>
      <family val="2"/>
    </font>
    <font>
      <b/>
      <sz val="6"/>
      <color rgb="FF385623"/>
      <name val="Calibri"/>
      <family val="2"/>
    </font>
    <font>
      <b/>
      <sz val="5.5"/>
      <color rgb="FF38562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EF2CB"/>
        <bgColor rgb="FFFEF2CB"/>
      </patternFill>
    </fill>
    <fill>
      <patternFill patternType="solid">
        <fgColor rgb="FF385623"/>
        <bgColor rgb="FF385623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AFD095"/>
        <bgColor rgb="FFAFD095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/>
      <top/>
      <bottom/>
      <diagonal/>
    </border>
    <border>
      <left/>
      <right style="thin">
        <color rgb="FFA8D08D"/>
      </right>
      <top/>
      <bottom/>
      <diagonal/>
    </border>
    <border>
      <left style="thin">
        <color rgb="FFA8D08D"/>
      </left>
      <right/>
      <top/>
      <bottom style="thin">
        <color rgb="FFA8D08D"/>
      </bottom>
      <diagonal/>
    </border>
    <border>
      <left/>
      <right/>
      <top/>
      <bottom style="thin">
        <color rgb="FFA8D08D"/>
      </bottom>
      <diagonal/>
    </border>
    <border>
      <left/>
      <right style="thin">
        <color rgb="FFA8D08D"/>
      </right>
      <top/>
      <bottom style="thin">
        <color rgb="FFA8D08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  <border>
      <left style="thin">
        <color rgb="FFA8D08D"/>
      </left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 style="thin">
        <color rgb="FFA8D08D"/>
      </bottom>
      <diagonal/>
    </border>
    <border>
      <left/>
      <right/>
      <top style="thin">
        <color rgb="FFA8D08D"/>
      </top>
      <bottom/>
      <diagonal/>
    </border>
    <border>
      <left style="thin">
        <color rgb="FFA8D08D"/>
      </left>
      <right style="thin">
        <color rgb="FFA8D08D"/>
      </right>
      <top/>
      <bottom/>
      <diagonal/>
    </border>
    <border>
      <left style="thin">
        <color rgb="FF000000"/>
      </left>
      <right/>
      <top/>
      <bottom style="thin">
        <color rgb="FFA8D08D"/>
      </bottom>
      <diagonal/>
    </border>
    <border>
      <left style="thin">
        <color rgb="FFC5E0B3"/>
      </left>
      <right/>
      <top/>
      <bottom/>
      <diagonal/>
    </border>
    <border>
      <left/>
      <right style="thin">
        <color rgb="FFC5E0B3"/>
      </right>
      <top/>
      <bottom/>
      <diagonal/>
    </border>
    <border>
      <left/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C5E0B3"/>
      </left>
      <right/>
      <top/>
      <bottom style="thin">
        <color rgb="FFC5E0B3"/>
      </bottom>
      <diagonal/>
    </border>
    <border>
      <left/>
      <right/>
      <top/>
      <bottom style="thin">
        <color rgb="FFC5E0B3"/>
      </bottom>
      <diagonal/>
    </border>
    <border>
      <left/>
      <right style="thin">
        <color rgb="FFC5E0B3"/>
      </right>
      <top/>
      <bottom style="thin">
        <color rgb="FFC5E0B3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59">
    <xf numFmtId="0" fontId="0" fillId="0" borderId="0" xfId="0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7" fillId="9" borderId="3" xfId="0" applyFont="1" applyFill="1" applyBorder="1" applyAlignment="1" applyProtection="1">
      <alignment horizontal="left" vertical="center" wrapText="1"/>
    </xf>
    <xf numFmtId="0" fontId="17" fillId="9" borderId="4" xfId="0" applyFont="1" applyFill="1" applyBorder="1" applyAlignment="1" applyProtection="1">
      <alignment horizontal="left" vertical="center" wrapText="1"/>
    </xf>
    <xf numFmtId="0" fontId="17" fillId="9" borderId="6" xfId="0" applyFont="1" applyFill="1" applyBorder="1" applyAlignment="1" applyProtection="1">
      <alignment horizontal="left" vertical="top" wrapText="1"/>
    </xf>
    <xf numFmtId="0" fontId="18" fillId="9" borderId="7" xfId="0" applyFont="1" applyFill="1" applyBorder="1" applyAlignment="1" applyProtection="1">
      <alignment horizontal="left" vertical="top" wrapText="1"/>
    </xf>
    <xf numFmtId="0" fontId="18" fillId="9" borderId="0" xfId="0" applyFont="1" applyFill="1" applyBorder="1" applyAlignment="1" applyProtection="1">
      <alignment horizontal="left" vertical="top" wrapText="1"/>
    </xf>
    <xf numFmtId="0" fontId="17" fillId="9" borderId="6" xfId="0" applyFont="1" applyFill="1" applyBorder="1" applyAlignment="1" applyProtection="1">
      <alignment vertical="top" wrapText="1"/>
    </xf>
    <xf numFmtId="0" fontId="17" fillId="9" borderId="6" xfId="0" applyFont="1" applyFill="1" applyBorder="1" applyAlignment="1" applyProtection="1">
      <alignment horizontal="center" vertical="top" wrapText="1"/>
    </xf>
    <xf numFmtId="0" fontId="17" fillId="9" borderId="8" xfId="0" applyFont="1" applyFill="1" applyBorder="1" applyAlignment="1" applyProtection="1">
      <alignment horizontal="center" vertical="top" wrapText="1"/>
    </xf>
    <xf numFmtId="0" fontId="17" fillId="9" borderId="9" xfId="0" applyFont="1" applyFill="1" applyBorder="1" applyAlignment="1" applyProtection="1">
      <alignment horizontal="left" vertical="top" wrapText="1"/>
    </xf>
    <xf numFmtId="0" fontId="17" fillId="9" borderId="10" xfId="0" applyFont="1" applyFill="1" applyBorder="1" applyAlignment="1" applyProtection="1">
      <alignment horizontal="left" vertical="top" wrapText="1"/>
    </xf>
    <xf numFmtId="0" fontId="20" fillId="0" borderId="0" xfId="0" applyFont="1" applyAlignment="1"/>
    <xf numFmtId="0" fontId="21" fillId="9" borderId="8" xfId="0" applyFont="1" applyFill="1" applyBorder="1" applyAlignment="1" applyProtection="1">
      <alignment horizontal="center" vertical="top" wrapText="1"/>
    </xf>
    <xf numFmtId="0" fontId="16" fillId="0" borderId="0" xfId="0" applyFont="1" applyAlignment="1"/>
    <xf numFmtId="0" fontId="17" fillId="0" borderId="0" xfId="0" applyFont="1" applyAlignment="1" applyProtection="1">
      <alignment horizontal="left" vertical="top" wrapText="1"/>
    </xf>
    <xf numFmtId="169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7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24" fillId="0" borderId="0" xfId="0" applyFont="1" applyAlignment="1" applyProtection="1"/>
    <xf numFmtId="0" fontId="25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16" fillId="0" borderId="0" xfId="0" applyFont="1" applyAlignment="1">
      <alignment horizontal="left"/>
    </xf>
    <xf numFmtId="0" fontId="24" fillId="0" borderId="13" xfId="0" applyFont="1" applyBorder="1" applyAlignment="1" applyProtection="1"/>
    <xf numFmtId="0" fontId="25" fillId="0" borderId="14" xfId="0" applyFont="1" applyBorder="1" applyAlignment="1" applyProtection="1"/>
    <xf numFmtId="0" fontId="24" fillId="0" borderId="16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/>
    <xf numFmtId="0" fontId="25" fillId="0" borderId="0" xfId="0" applyFont="1" applyAlignment="1" applyProtection="1">
      <alignment horizontal="left"/>
    </xf>
    <xf numFmtId="0" fontId="25" fillId="0" borderId="14" xfId="0" applyFont="1" applyBorder="1" applyAlignment="1" applyProtection="1">
      <alignment horizontal="left"/>
    </xf>
    <xf numFmtId="0" fontId="24" fillId="0" borderId="16" xfId="0" applyFont="1" applyBorder="1" applyAlignment="1" applyProtection="1">
      <alignment horizontal="left" vertical="center"/>
    </xf>
    <xf numFmtId="0" fontId="17" fillId="0" borderId="0" xfId="0" applyFont="1" applyAlignment="1" applyProtection="1"/>
    <xf numFmtId="0" fontId="17" fillId="0" borderId="13" xfId="0" applyFont="1" applyBorder="1" applyAlignment="1" applyProtection="1"/>
    <xf numFmtId="0" fontId="26" fillId="0" borderId="0" xfId="0" applyFont="1" applyAlignment="1" applyProtection="1"/>
    <xf numFmtId="0" fontId="17" fillId="0" borderId="14" xfId="0" applyFont="1" applyBorder="1" applyAlignment="1" applyProtection="1"/>
    <xf numFmtId="0" fontId="24" fillId="0" borderId="19" xfId="0" applyFont="1" applyBorder="1" applyAlignment="1" applyProtection="1">
      <alignment vertical="center"/>
    </xf>
    <xf numFmtId="0" fontId="25" fillId="0" borderId="20" xfId="0" applyFont="1" applyBorder="1" applyAlignment="1" applyProtection="1">
      <alignment vertical="center"/>
    </xf>
    <xf numFmtId="0" fontId="17" fillId="0" borderId="20" xfId="0" applyFont="1" applyBorder="1" applyAlignment="1" applyProtection="1"/>
    <xf numFmtId="0" fontId="25" fillId="0" borderId="16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/>
    <xf numFmtId="0" fontId="14" fillId="0" borderId="0" xfId="0" applyFont="1" applyAlignment="1" applyProtection="1"/>
    <xf numFmtId="0" fontId="25" fillId="12" borderId="17" xfId="0" applyFont="1" applyFill="1" applyBorder="1" applyAlignment="1" applyProtection="1">
      <alignment vertical="center"/>
    </xf>
    <xf numFmtId="0" fontId="17" fillId="0" borderId="0" xfId="0" applyFont="1" applyAlignment="1"/>
    <xf numFmtId="0" fontId="24" fillId="0" borderId="23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/>
    </xf>
    <xf numFmtId="0" fontId="0" fillId="0" borderId="16" xfId="0" applyFont="1" applyBorder="1" applyProtection="1"/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0" fontId="26" fillId="0" borderId="24" xfId="0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6" fillId="0" borderId="25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/>
    </xf>
    <xf numFmtId="0" fontId="25" fillId="0" borderId="20" xfId="0" applyFont="1" applyBorder="1" applyAlignment="1" applyProtection="1">
      <alignment horizontal="left" vertical="center"/>
    </xf>
    <xf numFmtId="0" fontId="25" fillId="0" borderId="26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/>
    <xf numFmtId="0" fontId="17" fillId="0" borderId="24" xfId="0" applyFont="1" applyBorder="1" applyAlignment="1" applyProtection="1"/>
    <xf numFmtId="0" fontId="24" fillId="0" borderId="0" xfId="0" applyFont="1" applyAlignment="1" applyProtection="1">
      <alignment vertical="top" wrapText="1"/>
    </xf>
    <xf numFmtId="0" fontId="0" fillId="0" borderId="0" xfId="0" applyFont="1" applyBorder="1" applyProtection="1"/>
    <xf numFmtId="0" fontId="17" fillId="0" borderId="25" xfId="0" applyFont="1" applyBorder="1" applyAlignment="1" applyProtection="1"/>
    <xf numFmtId="0" fontId="17" fillId="0" borderId="27" xfId="0" applyFont="1" applyBorder="1" applyAlignment="1" applyProtection="1"/>
    <xf numFmtId="0" fontId="14" fillId="0" borderId="28" xfId="0" applyFont="1" applyBorder="1" applyAlignment="1" applyProtection="1"/>
    <xf numFmtId="0" fontId="17" fillId="0" borderId="28" xfId="0" applyFont="1" applyBorder="1" applyAlignment="1" applyProtection="1">
      <alignment vertical="center"/>
    </xf>
    <xf numFmtId="0" fontId="17" fillId="0" borderId="28" xfId="0" applyFont="1" applyBorder="1" applyAlignment="1" applyProtection="1"/>
    <xf numFmtId="0" fontId="17" fillId="0" borderId="29" xfId="0" applyFont="1" applyBorder="1" applyAlignment="1" applyProtection="1"/>
    <xf numFmtId="0" fontId="26" fillId="0" borderId="0" xfId="0" applyFont="1" applyBorder="1" applyAlignment="1">
      <alignment horizontal="left" vertical="center" wrapText="1"/>
    </xf>
    <xf numFmtId="0" fontId="17" fillId="0" borderId="0" xfId="0" applyFont="1" applyBorder="1" applyAlignment="1"/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/>
    <xf numFmtId="0" fontId="31" fillId="0" borderId="0" xfId="0" applyFont="1" applyAlignment="1"/>
    <xf numFmtId="0" fontId="32" fillId="0" borderId="0" xfId="0" applyFont="1" applyAlignment="1"/>
    <xf numFmtId="0" fontId="17" fillId="0" borderId="0" xfId="0" applyFont="1" applyAlignment="1">
      <alignment horizontal="left"/>
    </xf>
    <xf numFmtId="0" fontId="31" fillId="0" borderId="12" xfId="0" applyFont="1" applyBorder="1" applyAlignment="1"/>
    <xf numFmtId="0" fontId="31" fillId="0" borderId="12" xfId="0" applyFont="1" applyBorder="1" applyAlignment="1">
      <alignment horizontal="left"/>
    </xf>
    <xf numFmtId="0" fontId="31" fillId="0" borderId="0" xfId="0" applyFont="1" applyAlignment="1">
      <alignment horizontal="left"/>
    </xf>
    <xf numFmtId="49" fontId="31" fillId="0" borderId="12" xfId="0" applyNumberFormat="1" applyFont="1" applyBorder="1" applyAlignment="1">
      <alignment horizontal="left"/>
    </xf>
    <xf numFmtId="167" fontId="31" fillId="0" borderId="12" xfId="0" applyNumberFormat="1" applyFont="1" applyBorder="1" applyAlignment="1">
      <alignment horizontal="left"/>
    </xf>
    <xf numFmtId="171" fontId="31" fillId="0" borderId="12" xfId="0" applyNumberFormat="1" applyFont="1" applyBorder="1" applyAlignment="1">
      <alignment horizontal="left"/>
    </xf>
    <xf numFmtId="1" fontId="31" fillId="0" borderId="12" xfId="0" applyNumberFormat="1" applyFont="1" applyBorder="1" applyAlignment="1">
      <alignment horizontal="left"/>
    </xf>
    <xf numFmtId="164" fontId="31" fillId="0" borderId="12" xfId="0" applyNumberFormat="1" applyFont="1" applyBorder="1" applyAlignment="1">
      <alignment horizontal="left"/>
    </xf>
    <xf numFmtId="165" fontId="31" fillId="0" borderId="12" xfId="0" applyNumberFormat="1" applyFont="1" applyBorder="1" applyAlignment="1">
      <alignment horizontal="left"/>
    </xf>
    <xf numFmtId="166" fontId="31" fillId="0" borderId="12" xfId="0" applyNumberFormat="1" applyFont="1" applyBorder="1" applyAlignment="1">
      <alignment horizontal="left"/>
    </xf>
    <xf numFmtId="0" fontId="33" fillId="0" borderId="0" xfId="0" applyFont="1" applyAlignment="1"/>
    <xf numFmtId="4" fontId="17" fillId="0" borderId="0" xfId="0" applyNumberFormat="1" applyFont="1" applyAlignme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/>
    <xf numFmtId="0" fontId="20" fillId="14" borderId="3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9" fontId="14" fillId="15" borderId="0" xfId="0" applyNumberFormat="1" applyFont="1" applyFill="1" applyBorder="1" applyAlignment="1">
      <alignment horizontal="left" vertical="center"/>
    </xf>
    <xf numFmtId="167" fontId="14" fillId="0" borderId="0" xfId="0" applyNumberFormat="1" applyFont="1" applyAlignment="1">
      <alignment horizontal="left" vertical="center"/>
    </xf>
    <xf numFmtId="172" fontId="14" fillId="0" borderId="0" xfId="0" applyNumberFormat="1" applyFont="1" applyAlignment="1">
      <alignment horizontal="left" vertical="center"/>
    </xf>
    <xf numFmtId="1" fontId="14" fillId="15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167" fontId="14" fillId="15" borderId="0" xfId="0" applyNumberFormat="1" applyFont="1" applyFill="1" applyBorder="1" applyAlignment="1">
      <alignment horizontal="left" vertical="center"/>
    </xf>
    <xf numFmtId="164" fontId="14" fillId="15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6" fontId="14" fillId="15" borderId="0" xfId="0" applyNumberFormat="1" applyFont="1" applyFill="1" applyBorder="1" applyAlignment="1">
      <alignment horizontal="left" vertical="center"/>
    </xf>
    <xf numFmtId="0" fontId="14" fillId="15" borderId="0" xfId="0" applyFont="1" applyFill="1" applyBorder="1" applyAlignment="1">
      <alignment horizontal="left" vertical="center"/>
    </xf>
    <xf numFmtId="173" fontId="14" fillId="15" borderId="0" xfId="0" applyNumberFormat="1" applyFont="1" applyFill="1" applyBorder="1" applyAlignment="1">
      <alignment horizontal="left" vertical="center"/>
    </xf>
    <xf numFmtId="173" fontId="14" fillId="0" borderId="0" xfId="0" applyNumberFormat="1" applyFont="1" applyAlignment="1">
      <alignment horizontal="left" vertical="center"/>
    </xf>
    <xf numFmtId="0" fontId="25" fillId="11" borderId="16" xfId="0" applyFont="1" applyFill="1" applyBorder="1" applyAlignment="1" applyProtection="1">
      <alignment horizontal="center" vertical="center"/>
      <protection locked="0"/>
    </xf>
    <xf numFmtId="0" fontId="25" fillId="11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168" fontId="31" fillId="0" borderId="0" xfId="0" applyNumberFormat="1" applyFont="1" applyFill="1" applyBorder="1" applyAlignment="1">
      <alignment horizontal="right"/>
    </xf>
    <xf numFmtId="0" fontId="0" fillId="11" borderId="19" xfId="0" applyFill="1" applyBorder="1" applyAlignment="1" applyProtection="1">
      <alignment horizontal="center"/>
      <protection locked="0"/>
    </xf>
    <xf numFmtId="0" fontId="0" fillId="11" borderId="20" xfId="0" applyFill="1" applyBorder="1" applyAlignment="1" applyProtection="1">
      <alignment horizontal="center"/>
      <protection locked="0"/>
    </xf>
    <xf numFmtId="0" fontId="0" fillId="11" borderId="26" xfId="0" applyFill="1" applyBorder="1" applyAlignment="1" applyProtection="1">
      <alignment horizontal="center"/>
      <protection locked="0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0" fillId="11" borderId="15" xfId="0" applyFill="1" applyBorder="1" applyAlignment="1" applyProtection="1">
      <alignment horizontal="center"/>
      <protection locked="0"/>
    </xf>
    <xf numFmtId="0" fontId="0" fillId="11" borderId="16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30" fillId="10" borderId="3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25" fillId="0" borderId="12" xfId="0" applyFont="1" applyFill="1" applyBorder="1" applyAlignment="1" applyProtection="1">
      <alignment horizontal="left" vertical="center"/>
    </xf>
    <xf numFmtId="170" fontId="25" fillId="0" borderId="12" xfId="0" applyNumberFormat="1" applyFont="1" applyFill="1" applyBorder="1" applyAlignment="1" applyProtection="1">
      <alignment horizontal="center" vertical="center"/>
    </xf>
    <xf numFmtId="0" fontId="24" fillId="11" borderId="12" xfId="0" applyFont="1" applyFill="1" applyBorder="1" applyAlignment="1" applyProtection="1">
      <alignment horizontal="left" vertical="center"/>
    </xf>
    <xf numFmtId="170" fontId="24" fillId="11" borderId="12" xfId="0" applyNumberFormat="1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left"/>
    </xf>
    <xf numFmtId="0" fontId="26" fillId="10" borderId="11" xfId="0" applyFont="1" applyFill="1" applyBorder="1" applyAlignment="1" applyProtection="1">
      <alignment horizontal="left" vertical="center" wrapText="1"/>
    </xf>
    <xf numFmtId="0" fontId="24" fillId="0" borderId="19" xfId="0" applyFont="1" applyFill="1" applyBorder="1" applyAlignment="1" applyProtection="1">
      <alignment horizontal="left" vertical="center"/>
    </xf>
    <xf numFmtId="0" fontId="25" fillId="0" borderId="13" xfId="0" applyFont="1" applyFill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left" vertical="center" wrapText="1"/>
    </xf>
    <xf numFmtId="0" fontId="26" fillId="10" borderId="11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left" vertical="center"/>
    </xf>
    <xf numFmtId="0" fontId="0" fillId="11" borderId="16" xfId="0" applyFill="1" applyBorder="1" applyProtection="1">
      <protection locked="0"/>
    </xf>
    <xf numFmtId="0" fontId="35" fillId="0" borderId="16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left" vertical="center"/>
    </xf>
    <xf numFmtId="0" fontId="0" fillId="11" borderId="17" xfId="0" applyFill="1" applyBorder="1" applyProtection="1">
      <protection locked="0"/>
    </xf>
    <xf numFmtId="0" fontId="0" fillId="13" borderId="16" xfId="0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left" vertical="center" shrinkToFit="1"/>
    </xf>
    <xf numFmtId="0" fontId="24" fillId="12" borderId="16" xfId="0" applyFont="1" applyFill="1" applyBorder="1" applyAlignment="1" applyProtection="1">
      <alignment horizontal="center" vertical="center" shrinkToFit="1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15" xfId="0" applyFont="1" applyFill="1" applyBorder="1" applyAlignment="1" applyProtection="1">
      <alignment horizontal="center" vertical="center"/>
    </xf>
    <xf numFmtId="0" fontId="0" fillId="9" borderId="7" xfId="0" applyFill="1" applyBorder="1"/>
    <xf numFmtId="0" fontId="0" fillId="9" borderId="10" xfId="0" applyFill="1" applyBorder="1"/>
    <xf numFmtId="0" fontId="22" fillId="1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left" vertical="center"/>
    </xf>
    <xf numFmtId="0" fontId="16" fillId="0" borderId="2" xfId="0" applyFont="1" applyFill="1" applyBorder="1" applyAlignment="1" applyProtection="1">
      <alignment horizontal="center" vertical="center"/>
    </xf>
    <xf numFmtId="0" fontId="0" fillId="9" borderId="5" xfId="0" applyFill="1" applyBorder="1"/>
    <xf numFmtId="0" fontId="18" fillId="9" borderId="7" xfId="0" applyFont="1" applyFill="1" applyBorder="1" applyAlignment="1" applyProtection="1">
      <alignment horizontal="left" vertical="top" wrapText="1"/>
    </xf>
    <xf numFmtId="167" fontId="0" fillId="15" borderId="0" xfId="0" applyNumberFormat="1" applyFont="1" applyFill="1" applyBorder="1" applyAlignment="1">
      <alignment horizontal="center"/>
    </xf>
    <xf numFmtId="14" fontId="0" fillId="11" borderId="16" xfId="0" applyNumberFormat="1" applyFill="1" applyBorder="1" applyProtection="1">
      <protection locked="0"/>
    </xf>
    <xf numFmtId="14" fontId="0" fillId="11" borderId="16" xfId="0" applyNumberFormat="1" applyFill="1" applyBorder="1" applyAlignment="1" applyProtection="1">
      <alignment horizontal="center"/>
      <protection locked="0"/>
    </xf>
    <xf numFmtId="0" fontId="27" fillId="11" borderId="18" xfId="0" applyFont="1" applyFill="1" applyBorder="1" applyAlignment="1" applyProtection="1">
      <alignment horizontal="left" vertical="center"/>
      <protection locked="0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92"/>
  <sheetViews>
    <sheetView tabSelected="1" topLeftCell="A30" zoomScale="115" zoomScaleNormal="115" workbookViewId="0">
      <selection activeCell="I46" sqref="I46:Z46"/>
    </sheetView>
  </sheetViews>
  <sheetFormatPr defaultRowHeight="15" customHeight="1"/>
  <cols>
    <col min="1" max="2" width="2.42578125" customWidth="1"/>
    <col min="3" max="4" width="3.85546875" customWidth="1"/>
    <col min="5" max="6" width="3.42578125" customWidth="1"/>
    <col min="7" max="7" width="3.5703125" customWidth="1"/>
    <col min="8" max="8" width="5.140625" customWidth="1"/>
    <col min="9" max="9" width="3.85546875" customWidth="1"/>
    <col min="10" max="10" width="4.7109375" customWidth="1"/>
    <col min="11" max="11" width="4.140625" customWidth="1"/>
    <col min="12" max="12" width="3.85546875" customWidth="1"/>
    <col min="13" max="13" width="4.140625" customWidth="1"/>
    <col min="14" max="16" width="3.85546875" customWidth="1"/>
    <col min="17" max="17" width="4.42578125" customWidth="1"/>
    <col min="18" max="20" width="3.85546875" customWidth="1"/>
    <col min="21" max="21" width="4.7109375" customWidth="1"/>
    <col min="22" max="22" width="5.42578125" customWidth="1"/>
    <col min="23" max="25" width="4.28515625" customWidth="1"/>
    <col min="26" max="26" width="6.7109375" customWidth="1"/>
    <col min="27" max="27" width="6" customWidth="1"/>
    <col min="28" max="30" width="3.85546875" customWidth="1"/>
    <col min="31" max="31" width="6" customWidth="1"/>
    <col min="32" max="62" width="3.85546875" customWidth="1"/>
    <col min="63" max="1024" width="15.28515625" customWidth="1"/>
  </cols>
  <sheetData>
    <row r="1" spans="1:62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 ht="15" customHeight="1">
      <c r="A2" s="4"/>
      <c r="B2" s="152" t="s">
        <v>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6" customHeight="1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53"/>
      <c r="X3" s="153"/>
      <c r="Y3" s="153"/>
      <c r="Z3" s="15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62" ht="12" customHeight="1">
      <c r="A4" s="1"/>
      <c r="B4" s="7" t="s">
        <v>1</v>
      </c>
      <c r="C4" s="154" t="s">
        <v>2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2.25" customHeight="1">
      <c r="A5" s="1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48"/>
      <c r="X5" s="148"/>
      <c r="Y5" s="148"/>
      <c r="Z5" s="148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 ht="9" customHeight="1">
      <c r="A6" s="1"/>
      <c r="B6" s="10" t="s">
        <v>3</v>
      </c>
      <c r="C6" s="154" t="s">
        <v>4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 ht="3" customHeight="1">
      <c r="A7" s="1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8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 ht="35.25" customHeight="1">
      <c r="A8" s="1"/>
      <c r="B8" s="7" t="s">
        <v>5</v>
      </c>
      <c r="C8" s="154" t="s">
        <v>6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6" customHeight="1">
      <c r="A9" s="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 ht="21.75" hidden="1" customHeight="1">
      <c r="A10" s="1"/>
      <c r="B10" s="11" t="s">
        <v>7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19.5" hidden="1" customHeight="1">
      <c r="A11" s="15"/>
      <c r="B11" s="16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7" t="s">
        <v>8</v>
      </c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</row>
    <row r="12" spans="1:62" ht="17.25" customHeight="1">
      <c r="A12" s="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ht="19.5" customHeight="1">
      <c r="A13" s="4"/>
      <c r="B13" s="150" t="s">
        <v>9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19" t="s">
        <v>8</v>
      </c>
      <c r="AQ13" s="20"/>
      <c r="AR13" s="21"/>
      <c r="AS13" s="21"/>
      <c r="AT13" s="22"/>
      <c r="AU13" s="22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</row>
    <row r="14" spans="1:62" ht="9.75" customHeight="1">
      <c r="A14" s="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12.75" customHeight="1">
      <c r="A15" s="4"/>
      <c r="B15" s="151" t="s">
        <v>10</v>
      </c>
      <c r="C15" s="151"/>
      <c r="D15" s="151"/>
      <c r="E15" s="151"/>
      <c r="F15" s="151"/>
      <c r="G15" s="151"/>
      <c r="H15" s="151"/>
      <c r="I15" s="113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5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</row>
    <row r="16" spans="1:62" ht="9.75" customHeight="1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6"/>
      <c r="V16" s="26"/>
      <c r="W16" s="25"/>
      <c r="X16" s="25"/>
      <c r="Y16" s="25"/>
      <c r="Z16" s="2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ht="12.75" customHeight="1">
      <c r="A17" s="1"/>
      <c r="B17" s="133" t="s">
        <v>11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2"/>
      <c r="AB17" s="2"/>
      <c r="AC17" s="2"/>
      <c r="AD17" s="2"/>
      <c r="AE17" s="2"/>
      <c r="AF17" s="2"/>
      <c r="AG17" s="2"/>
      <c r="AH17" s="27"/>
      <c r="AI17" s="2"/>
      <c r="AJ17" s="2"/>
      <c r="AK17" s="2"/>
      <c r="AL17" s="2"/>
      <c r="AM17" s="2"/>
      <c r="AN17" s="2"/>
      <c r="AO17" s="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ht="4.5" customHeight="1">
      <c r="A18" s="1"/>
      <c r="B18" s="2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9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ht="12.75" customHeight="1">
      <c r="A19" s="4"/>
      <c r="B19" s="134" t="s">
        <v>12</v>
      </c>
      <c r="C19" s="134"/>
      <c r="D19" s="134"/>
      <c r="E19" s="134"/>
      <c r="F19" s="134"/>
      <c r="G19" s="134"/>
      <c r="H19" s="134"/>
      <c r="I19" s="135"/>
      <c r="J19" s="135"/>
      <c r="K19" s="135"/>
      <c r="L19" s="135"/>
      <c r="M19" s="135"/>
      <c r="N19" s="116" t="s">
        <v>13</v>
      </c>
      <c r="O19" s="116"/>
      <c r="P19" s="116"/>
      <c r="Q19" s="135"/>
      <c r="R19" s="135"/>
      <c r="S19" s="30" t="s">
        <v>14</v>
      </c>
      <c r="T19" s="135"/>
      <c r="U19" s="135"/>
      <c r="V19" s="135"/>
      <c r="W19" s="116" t="s">
        <v>15</v>
      </c>
      <c r="X19" s="116"/>
      <c r="Y19" s="138"/>
      <c r="Z19" s="138"/>
      <c r="AA19" s="23"/>
      <c r="AB19" s="23"/>
      <c r="AC19" s="23"/>
      <c r="AD19" s="23"/>
      <c r="AE19" s="23"/>
      <c r="AF19" s="23"/>
      <c r="AG19" s="23"/>
      <c r="AH19" s="27"/>
      <c r="AI19" s="23"/>
      <c r="AJ19" s="23"/>
      <c r="AK19" s="23"/>
      <c r="AL19" s="23"/>
      <c r="AM19" s="23"/>
      <c r="AN19" s="23"/>
      <c r="AO19" s="23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</row>
    <row r="20" spans="1:62" ht="4.5" customHeight="1">
      <c r="A20" s="1"/>
      <c r="B20" s="31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32"/>
      <c r="R20" s="32"/>
      <c r="S20" s="32"/>
      <c r="T20" s="32"/>
      <c r="U20" s="32"/>
      <c r="V20" s="32"/>
      <c r="W20" s="32"/>
      <c r="X20" s="32"/>
      <c r="Y20" s="32"/>
      <c r="Z20" s="33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2.75" customHeight="1">
      <c r="A21" s="4"/>
      <c r="B21" s="134" t="s">
        <v>16</v>
      </c>
      <c r="C21" s="134"/>
      <c r="D21" s="134"/>
      <c r="E21" s="134"/>
      <c r="F21" s="134"/>
      <c r="G21" s="134"/>
      <c r="H21" s="134"/>
      <c r="I21" s="135"/>
      <c r="J21" s="135"/>
      <c r="K21" s="135"/>
      <c r="L21" s="135"/>
      <c r="M21" s="116" t="s">
        <v>17</v>
      </c>
      <c r="N21" s="116"/>
      <c r="O21" s="138"/>
      <c r="P21" s="138"/>
      <c r="Q21" s="138"/>
      <c r="R21" s="138"/>
      <c r="S21" s="138"/>
      <c r="T21" s="138"/>
      <c r="U21" s="147" t="s">
        <v>18</v>
      </c>
      <c r="V21" s="147"/>
      <c r="W21" s="147"/>
      <c r="X21" s="138"/>
      <c r="Y21" s="138"/>
      <c r="Z21" s="138"/>
      <c r="AA21" s="23"/>
      <c r="AB21" s="23"/>
      <c r="AC21" s="23"/>
      <c r="AD21" s="23"/>
      <c r="AE21" s="23"/>
      <c r="AF21" s="23"/>
      <c r="AG21" s="23"/>
      <c r="AH21" s="27"/>
      <c r="AI21" s="23"/>
      <c r="AJ21" s="23"/>
      <c r="AK21" s="23"/>
      <c r="AL21" s="23"/>
      <c r="AM21" s="23"/>
      <c r="AN21" s="23"/>
      <c r="AO21" s="23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</row>
    <row r="22" spans="1:62" ht="4.5" customHeight="1">
      <c r="A22" s="1"/>
      <c r="B22" s="2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2"/>
      <c r="R22" s="32"/>
      <c r="S22" s="32"/>
      <c r="T22" s="32"/>
      <c r="U22" s="32"/>
      <c r="V22" s="32"/>
      <c r="W22" s="32"/>
      <c r="X22" s="32"/>
      <c r="Y22" s="32"/>
      <c r="Z22" s="33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12.75" customHeight="1">
      <c r="A23" s="4"/>
      <c r="B23" s="134" t="s">
        <v>19</v>
      </c>
      <c r="C23" s="134"/>
      <c r="D23" s="134"/>
      <c r="E23" s="134"/>
      <c r="F23" s="134"/>
      <c r="G23" s="134"/>
      <c r="H23" s="134"/>
      <c r="I23" s="146" t="s">
        <v>20</v>
      </c>
      <c r="J23" s="146"/>
      <c r="K23" s="146"/>
      <c r="L23" s="146"/>
      <c r="M23" s="146"/>
      <c r="N23" s="156"/>
      <c r="O23" s="135"/>
      <c r="P23" s="135"/>
      <c r="Q23" s="116" t="s">
        <v>21</v>
      </c>
      <c r="R23" s="116"/>
      <c r="S23" s="116"/>
      <c r="T23" s="116"/>
      <c r="U23" s="116"/>
      <c r="V23" s="116"/>
      <c r="W23" s="157"/>
      <c r="X23" s="119"/>
      <c r="Y23" s="119"/>
      <c r="Z23" s="120"/>
      <c r="AA23" s="23"/>
      <c r="AB23" s="23"/>
      <c r="AC23" s="23"/>
      <c r="AD23" s="23"/>
      <c r="AE23" s="23"/>
      <c r="AF23" s="23"/>
      <c r="AG23" s="23"/>
      <c r="AH23" s="27"/>
      <c r="AI23" s="4"/>
      <c r="AJ23" s="23"/>
      <c r="AK23" s="23"/>
      <c r="AL23" s="23"/>
      <c r="AM23" s="23"/>
      <c r="AN23" s="23"/>
      <c r="AO23" s="23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</row>
    <row r="24" spans="1:62" ht="4.5" customHeight="1">
      <c r="A24" s="1"/>
      <c r="B24" s="28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2"/>
      <c r="R24" s="32"/>
      <c r="S24" s="32"/>
      <c r="T24" s="32"/>
      <c r="U24" s="32"/>
      <c r="V24" s="32"/>
      <c r="W24" s="32"/>
      <c r="X24" s="32"/>
      <c r="Y24" s="32"/>
      <c r="Z24" s="3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12.75" customHeight="1">
      <c r="A25" s="4"/>
      <c r="B25" s="134" t="s">
        <v>22</v>
      </c>
      <c r="C25" s="134"/>
      <c r="D25" s="134"/>
      <c r="E25" s="134"/>
      <c r="F25" s="134"/>
      <c r="G25" s="134"/>
      <c r="H25" s="134"/>
      <c r="I25" s="135"/>
      <c r="J25" s="135"/>
      <c r="K25" s="116" t="s">
        <v>23</v>
      </c>
      <c r="L25" s="116"/>
      <c r="M25" s="135"/>
      <c r="N25" s="135"/>
      <c r="O25" s="135"/>
      <c r="P25" s="135"/>
      <c r="Q25" s="116" t="s">
        <v>24</v>
      </c>
      <c r="R25" s="116"/>
      <c r="S25" s="116"/>
      <c r="T25" s="138"/>
      <c r="U25" s="138"/>
      <c r="V25" s="138"/>
      <c r="W25" s="138"/>
      <c r="X25" s="138"/>
      <c r="Y25" s="138"/>
      <c r="Z25" s="138"/>
      <c r="AA25" s="23"/>
      <c r="AB25" s="23"/>
      <c r="AC25" s="23"/>
      <c r="AD25" s="23"/>
      <c r="AE25" s="23"/>
      <c r="AF25" s="23"/>
      <c r="AG25" s="23"/>
      <c r="AH25" s="27"/>
      <c r="AI25" s="23"/>
      <c r="AJ25" s="23"/>
      <c r="AK25" s="23"/>
      <c r="AL25" s="23"/>
      <c r="AM25" s="23"/>
      <c r="AN25" s="23"/>
      <c r="AO25" s="23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</row>
    <row r="26" spans="1:62" ht="4.5" customHeight="1">
      <c r="A26" s="1"/>
      <c r="B26" s="31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2"/>
      <c r="R26" s="32"/>
      <c r="S26" s="32"/>
      <c r="T26" s="32"/>
      <c r="U26" s="32"/>
      <c r="V26" s="32"/>
      <c r="W26" s="32"/>
      <c r="X26" s="32"/>
      <c r="Y26" s="32"/>
      <c r="Z26" s="3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ht="12.75" customHeight="1">
      <c r="A27" s="4"/>
      <c r="B27" s="134" t="s">
        <v>25</v>
      </c>
      <c r="C27" s="134"/>
      <c r="D27" s="134"/>
      <c r="E27" s="134"/>
      <c r="F27" s="134"/>
      <c r="G27" s="134"/>
      <c r="H27" s="134"/>
      <c r="I27" s="135"/>
      <c r="J27" s="135"/>
      <c r="K27" s="135"/>
      <c r="L27" s="135"/>
      <c r="M27" s="135"/>
      <c r="N27" s="135"/>
      <c r="O27" s="135"/>
      <c r="P27" s="142" t="s">
        <v>26</v>
      </c>
      <c r="Q27" s="142"/>
      <c r="R27" s="142"/>
      <c r="S27" s="142"/>
      <c r="T27" s="138"/>
      <c r="U27" s="138"/>
      <c r="V27" s="138"/>
      <c r="W27" s="138"/>
      <c r="X27" s="138"/>
      <c r="Y27" s="138"/>
      <c r="Z27" s="138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</row>
    <row r="28" spans="1:62" ht="4.5" customHeight="1">
      <c r="A28" s="1"/>
      <c r="B28" s="31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32"/>
      <c r="R28" s="32"/>
      <c r="S28" s="32"/>
      <c r="T28" s="32"/>
      <c r="U28" s="32"/>
      <c r="V28" s="32"/>
      <c r="W28" s="32"/>
      <c r="X28" s="32"/>
      <c r="Y28" s="32"/>
      <c r="Z28" s="33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2.75" customHeight="1">
      <c r="A29" s="4"/>
      <c r="B29" s="143" t="s">
        <v>157</v>
      </c>
      <c r="C29" s="143"/>
      <c r="D29" s="143"/>
      <c r="E29" s="143"/>
      <c r="F29" s="143"/>
      <c r="G29" s="143"/>
      <c r="H29" s="143"/>
      <c r="I29" s="144" t="s">
        <v>27</v>
      </c>
      <c r="J29" s="144"/>
      <c r="K29" s="144"/>
      <c r="L29" s="135"/>
      <c r="M29" s="135"/>
      <c r="N29" s="135"/>
      <c r="O29" s="116" t="s">
        <v>28</v>
      </c>
      <c r="P29" s="116"/>
      <c r="Q29" s="116"/>
      <c r="R29" s="135"/>
      <c r="S29" s="135"/>
      <c r="T29" s="135"/>
      <c r="U29" s="145" t="s">
        <v>29</v>
      </c>
      <c r="V29" s="145"/>
      <c r="W29" s="138"/>
      <c r="X29" s="138"/>
      <c r="Y29" s="138"/>
      <c r="Z29" s="138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</row>
    <row r="30" spans="1:62" ht="12" customHeight="1">
      <c r="A30" s="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 ht="12.75" customHeight="1">
      <c r="A31" s="1"/>
      <c r="B31" s="133" t="s">
        <v>30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4.5" customHeight="1">
      <c r="A32" s="1"/>
      <c r="B32" s="36"/>
      <c r="C32" s="35"/>
      <c r="D32" s="35"/>
      <c r="E32" s="35"/>
      <c r="F32" s="35"/>
      <c r="G32" s="35"/>
      <c r="H32" s="35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5"/>
      <c r="Z32" s="3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ht="12.75" customHeight="1">
      <c r="A33" s="4"/>
      <c r="B33" s="134" t="s">
        <v>31</v>
      </c>
      <c r="C33" s="134"/>
      <c r="D33" s="134"/>
      <c r="E33" s="134"/>
      <c r="F33" s="134"/>
      <c r="G33" s="134"/>
      <c r="H33" s="134"/>
      <c r="I33" s="135"/>
      <c r="J33" s="135"/>
      <c r="K33" s="135"/>
      <c r="L33" s="116" t="s">
        <v>32</v>
      </c>
      <c r="M33" s="116"/>
      <c r="N33" s="116"/>
      <c r="O33" s="116"/>
      <c r="P33" s="116"/>
      <c r="Q33" s="116"/>
      <c r="R33" s="116"/>
      <c r="S33" s="117"/>
      <c r="T33" s="118"/>
      <c r="U33" s="119"/>
      <c r="V33" s="119"/>
      <c r="W33" s="119"/>
      <c r="X33" s="119"/>
      <c r="Y33" s="119"/>
      <c r="Z33" s="120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</row>
    <row r="34" spans="1:62" ht="4.5" customHeight="1">
      <c r="A34" s="1"/>
      <c r="B34" s="31"/>
      <c r="C34" s="25"/>
      <c r="D34" s="25"/>
      <c r="E34" s="25"/>
      <c r="F34" s="25"/>
      <c r="G34" s="25"/>
      <c r="H34" s="25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5"/>
      <c r="Z34" s="29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ht="12.75" customHeight="1">
      <c r="A35" s="4"/>
      <c r="B35" s="134" t="s">
        <v>33</v>
      </c>
      <c r="C35" s="134"/>
      <c r="D35" s="134"/>
      <c r="E35" s="134"/>
      <c r="F35" s="134"/>
      <c r="G35" s="134"/>
      <c r="H35" s="134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</row>
    <row r="36" spans="1:62" ht="4.5" customHeight="1">
      <c r="A36" s="1"/>
      <c r="B36" s="31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9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ht="12.75" customHeight="1">
      <c r="A37" s="4"/>
      <c r="B37" s="134" t="s">
        <v>34</v>
      </c>
      <c r="C37" s="134"/>
      <c r="D37" s="134"/>
      <c r="E37" s="134"/>
      <c r="F37" s="134"/>
      <c r="G37" s="134"/>
      <c r="H37" s="134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42" t="s">
        <v>35</v>
      </c>
      <c r="X37" s="142"/>
      <c r="Y37" s="142"/>
      <c r="Z37" s="108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</row>
    <row r="38" spans="1:62" ht="4.5" customHeight="1">
      <c r="A38" s="1"/>
      <c r="B38" s="31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9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ht="12.75" customHeight="1">
      <c r="A39" s="4"/>
      <c r="B39" s="134" t="s">
        <v>36</v>
      </c>
      <c r="C39" s="134"/>
      <c r="D39" s="134"/>
      <c r="E39" s="134"/>
      <c r="F39" s="134"/>
      <c r="G39" s="134"/>
      <c r="H39" s="134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</row>
    <row r="40" spans="1:62" ht="4.5" customHeight="1">
      <c r="A40" s="1"/>
      <c r="B40" s="3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9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ht="12.75" customHeight="1">
      <c r="A41" s="4"/>
      <c r="B41" s="134" t="s">
        <v>37</v>
      </c>
      <c r="C41" s="134"/>
      <c r="D41" s="134"/>
      <c r="E41" s="134"/>
      <c r="F41" s="134"/>
      <c r="G41" s="134"/>
      <c r="H41" s="134"/>
      <c r="I41" s="135"/>
      <c r="J41" s="135"/>
      <c r="K41" s="135"/>
      <c r="L41" s="135"/>
      <c r="M41" s="135"/>
      <c r="N41" s="135"/>
      <c r="O41" s="116" t="s">
        <v>38</v>
      </c>
      <c r="P41" s="116"/>
      <c r="Q41" s="138"/>
      <c r="R41" s="138"/>
      <c r="S41" s="138"/>
      <c r="T41" s="138"/>
      <c r="U41" s="138"/>
      <c r="V41" s="34" t="s">
        <v>39</v>
      </c>
      <c r="W41" s="139"/>
      <c r="X41" s="139"/>
      <c r="Y41" s="139"/>
      <c r="Z41" s="139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</row>
    <row r="42" spans="1:62" ht="4.5" customHeight="1">
      <c r="A42" s="1"/>
      <c r="B42" s="3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9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ht="12.75" customHeight="1">
      <c r="A43" s="4"/>
      <c r="B43" s="140" t="s">
        <v>40</v>
      </c>
      <c r="C43" s="141"/>
      <c r="D43" s="141"/>
      <c r="E43" s="141"/>
      <c r="F43" s="141"/>
      <c r="G43" s="141"/>
      <c r="H43" s="141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</row>
    <row r="44" spans="1:62" ht="78.75" customHeight="1">
      <c r="A44" s="1"/>
      <c r="B44" s="140"/>
      <c r="C44" s="141"/>
      <c r="D44" s="141"/>
      <c r="E44" s="141"/>
      <c r="F44" s="141"/>
      <c r="G44" s="141"/>
      <c r="H44" s="141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ht="4.5" customHeight="1">
      <c r="A45" s="1"/>
      <c r="B45" s="3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9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ht="12.75" customHeight="1">
      <c r="A46" s="1"/>
      <c r="B46" s="137" t="s">
        <v>41</v>
      </c>
      <c r="C46" s="137"/>
      <c r="D46" s="137"/>
      <c r="E46" s="137"/>
      <c r="F46" s="137"/>
      <c r="G46" s="137"/>
      <c r="H46" s="137"/>
      <c r="I46" s="158" t="s">
        <v>42</v>
      </c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ht="12" customHeight="1">
      <c r="A47" s="1"/>
      <c r="B47" s="39" t="s">
        <v>43</v>
      </c>
      <c r="C47" s="40"/>
      <c r="D47" s="40"/>
      <c r="E47" s="40"/>
      <c r="F47" s="40"/>
      <c r="G47" s="40"/>
      <c r="H47" s="40"/>
      <c r="I47" s="41"/>
      <c r="J47" s="41"/>
      <c r="K47" s="42" t="s">
        <v>44</v>
      </c>
      <c r="L47" s="107"/>
      <c r="M47" s="42" t="s">
        <v>45</v>
      </c>
      <c r="N47" s="107"/>
      <c r="O47" s="131" t="s">
        <v>46</v>
      </c>
      <c r="P47" s="131"/>
      <c r="Q47" s="131"/>
      <c r="R47" s="131"/>
      <c r="S47" s="131"/>
      <c r="T47" s="131"/>
      <c r="U47" s="131"/>
      <c r="V47" s="43"/>
      <c r="W47" s="35"/>
      <c r="X47" s="35"/>
      <c r="Y47" s="35"/>
      <c r="Z47" s="35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</row>
    <row r="48" spans="1:62" ht="18.75" customHeight="1">
      <c r="A48" s="1"/>
      <c r="B48" s="132" t="s">
        <v>47</v>
      </c>
      <c r="C48" s="132"/>
      <c r="D48" s="132"/>
      <c r="E48" s="132"/>
      <c r="F48" s="132"/>
      <c r="G48" s="132"/>
      <c r="H48" s="132"/>
      <c r="I48" s="132"/>
      <c r="J48" s="132"/>
      <c r="K48" s="42" t="s">
        <v>44</v>
      </c>
      <c r="L48" s="107"/>
      <c r="M48" s="42" t="s">
        <v>45</v>
      </c>
      <c r="N48" s="107"/>
      <c r="O48" s="131" t="s">
        <v>46</v>
      </c>
      <c r="P48" s="131"/>
      <c r="Q48" s="131"/>
      <c r="R48" s="131"/>
      <c r="S48" s="131"/>
      <c r="T48" s="131"/>
      <c r="U48" s="131"/>
      <c r="V48" s="44"/>
      <c r="W48" s="35"/>
      <c r="X48" s="35"/>
      <c r="Y48" s="35"/>
      <c r="Z48" s="35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</row>
    <row r="49" spans="1:62" ht="12" customHeight="1">
      <c r="A49" s="1"/>
      <c r="B49" s="132" t="s">
        <v>48</v>
      </c>
      <c r="C49" s="132"/>
      <c r="D49" s="132"/>
      <c r="E49" s="132"/>
      <c r="F49" s="132"/>
      <c r="G49" s="132"/>
      <c r="H49" s="132"/>
      <c r="I49" s="132"/>
      <c r="J49" s="132"/>
      <c r="K49" s="42" t="s">
        <v>44</v>
      </c>
      <c r="L49" s="107"/>
      <c r="M49" s="42" t="s">
        <v>45</v>
      </c>
      <c r="N49" s="107"/>
      <c r="O49" s="131" t="s">
        <v>46</v>
      </c>
      <c r="P49" s="131"/>
      <c r="Q49" s="131"/>
      <c r="R49" s="131"/>
      <c r="S49" s="131"/>
      <c r="T49" s="131"/>
      <c r="U49" s="131"/>
      <c r="V49" s="44"/>
      <c r="W49" s="35"/>
      <c r="X49" s="35"/>
      <c r="Y49" s="35"/>
      <c r="Z49" s="35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</row>
    <row r="50" spans="1:62" ht="12" customHeight="1">
      <c r="A50" s="1"/>
      <c r="B50" s="130" t="s">
        <v>49</v>
      </c>
      <c r="C50" s="130"/>
      <c r="D50" s="130"/>
      <c r="E50" s="130"/>
      <c r="F50" s="130"/>
      <c r="G50" s="130"/>
      <c r="H50" s="130"/>
      <c r="I50" s="130"/>
      <c r="J50" s="130"/>
      <c r="K50" s="42" t="s">
        <v>44</v>
      </c>
      <c r="L50" s="107"/>
      <c r="M50" s="42" t="s">
        <v>45</v>
      </c>
      <c r="N50" s="107"/>
      <c r="O50" s="131" t="s">
        <v>46</v>
      </c>
      <c r="P50" s="131"/>
      <c r="Q50" s="131"/>
      <c r="R50" s="131"/>
      <c r="S50" s="131"/>
      <c r="T50" s="131"/>
      <c r="U50" s="131"/>
      <c r="V50" s="44"/>
      <c r="W50" s="35"/>
      <c r="X50" s="35"/>
      <c r="Y50" s="35"/>
      <c r="Z50" s="35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</row>
    <row r="51" spans="1:62" ht="19.5" customHeight="1">
      <c r="A51" s="1"/>
      <c r="B51" s="132" t="s">
        <v>50</v>
      </c>
      <c r="C51" s="132"/>
      <c r="D51" s="132"/>
      <c r="E51" s="132"/>
      <c r="F51" s="132"/>
      <c r="G51" s="132"/>
      <c r="H51" s="132"/>
      <c r="I51" s="132"/>
      <c r="J51" s="132"/>
      <c r="K51" s="42" t="s">
        <v>44</v>
      </c>
      <c r="L51" s="107"/>
      <c r="M51" s="42" t="s">
        <v>45</v>
      </c>
      <c r="N51" s="107"/>
      <c r="O51" s="131" t="s">
        <v>46</v>
      </c>
      <c r="P51" s="131"/>
      <c r="Q51" s="131"/>
      <c r="R51" s="131"/>
      <c r="S51" s="131"/>
      <c r="T51" s="131"/>
      <c r="U51" s="131"/>
      <c r="V51" s="35"/>
      <c r="W51" s="35"/>
      <c r="X51" s="35"/>
      <c r="Y51" s="35"/>
      <c r="Z51" s="35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ht="12" customHeight="1">
      <c r="A52" s="1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</row>
    <row r="53" spans="1:62" ht="12.75" customHeight="1">
      <c r="A53" s="1"/>
      <c r="B53" s="133" t="s">
        <v>51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</row>
    <row r="54" spans="1:62" ht="4.5" customHeight="1">
      <c r="A54" s="1"/>
      <c r="B54" s="36"/>
      <c r="C54" s="35"/>
      <c r="D54" s="35"/>
      <c r="E54" s="35"/>
      <c r="F54" s="35"/>
      <c r="G54" s="35"/>
      <c r="H54" s="35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5"/>
      <c r="Z54" s="3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</row>
    <row r="55" spans="1:62" ht="12.75" customHeight="1">
      <c r="A55" s="4"/>
      <c r="B55" s="134" t="s">
        <v>52</v>
      </c>
      <c r="C55" s="134"/>
      <c r="D55" s="134"/>
      <c r="E55" s="134"/>
      <c r="F55" s="134"/>
      <c r="G55" s="134"/>
      <c r="H55" s="134"/>
      <c r="I55" s="135"/>
      <c r="J55" s="135"/>
      <c r="K55" s="135"/>
      <c r="L55" s="30" t="s">
        <v>53</v>
      </c>
      <c r="M55" s="135"/>
      <c r="N55" s="135"/>
      <c r="O55" s="135"/>
      <c r="P55" s="136" t="s">
        <v>54</v>
      </c>
      <c r="Q55" s="136"/>
      <c r="R55" s="136"/>
      <c r="S55" s="136"/>
      <c r="T55" s="136"/>
      <c r="U55" s="136"/>
      <c r="V55" s="42" t="s">
        <v>44</v>
      </c>
      <c r="W55" s="107"/>
      <c r="X55" s="42" t="s">
        <v>45</v>
      </c>
      <c r="Y55" s="107"/>
      <c r="Z55" s="45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</row>
    <row r="56" spans="1:62" ht="9.75" customHeight="1">
      <c r="A56" s="1"/>
      <c r="B56" s="31"/>
      <c r="C56" s="25"/>
      <c r="D56" s="25"/>
      <c r="E56" s="25"/>
      <c r="F56" s="25"/>
      <c r="G56" s="25"/>
      <c r="H56" s="2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5"/>
      <c r="Z56" s="29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</row>
    <row r="57" spans="1:62" ht="15" customHeight="1">
      <c r="A57" s="46"/>
      <c r="B57" s="128" t="s">
        <v>55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</row>
    <row r="58" spans="1:62" ht="15" customHeight="1">
      <c r="A58" s="1"/>
      <c r="B58" s="47" t="s">
        <v>56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2" t="s">
        <v>44</v>
      </c>
      <c r="W58" s="107"/>
      <c r="X58" s="42" t="s">
        <v>45</v>
      </c>
      <c r="Y58" s="107"/>
      <c r="Z58" s="45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</row>
    <row r="59" spans="1:62" ht="12" customHeight="1">
      <c r="A59" s="1"/>
      <c r="B59" s="50"/>
      <c r="C59" s="50"/>
      <c r="D59" s="50"/>
      <c r="E59" s="50"/>
      <c r="F59" s="50"/>
      <c r="G59" s="50"/>
      <c r="H59" s="50"/>
      <c r="I59" s="50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1:62" ht="13.5" customHeight="1">
      <c r="A60" s="4"/>
      <c r="B60" s="129" t="s">
        <v>57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</row>
    <row r="61" spans="1:62" ht="13.5" customHeight="1">
      <c r="A61" s="4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</row>
    <row r="62" spans="1:62" ht="29.25" customHeight="1">
      <c r="A62" s="4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</row>
    <row r="63" spans="1:62" ht="9.75" customHeight="1">
      <c r="A63" s="4"/>
      <c r="B63" s="52"/>
      <c r="C63" s="122"/>
      <c r="D63" s="122"/>
      <c r="E63" s="122"/>
      <c r="F63" s="122"/>
      <c r="G63" s="122"/>
      <c r="H63" s="122"/>
      <c r="I63" s="122"/>
      <c r="J63" s="122"/>
      <c r="K63" s="122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</row>
    <row r="64" spans="1:62" ht="15" customHeight="1">
      <c r="A64" s="4"/>
      <c r="B64" s="52"/>
      <c r="C64" s="124" t="s">
        <v>58</v>
      </c>
      <c r="D64" s="124"/>
      <c r="E64" s="124"/>
      <c r="F64" s="124"/>
      <c r="G64" s="124"/>
      <c r="H64" s="124"/>
      <c r="I64" s="124"/>
      <c r="J64" s="125">
        <f>IF(L47="X",10,0)</f>
        <v>0</v>
      </c>
      <c r="K64" s="125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</row>
    <row r="65" spans="1:62" ht="12.75" customHeight="1">
      <c r="A65" s="4"/>
      <c r="B65" s="52"/>
      <c r="C65" s="55" t="s">
        <v>59</v>
      </c>
      <c r="D65" s="56"/>
      <c r="E65" s="56"/>
      <c r="F65" s="56"/>
      <c r="G65" s="56"/>
      <c r="H65" s="56"/>
      <c r="I65" s="57"/>
      <c r="J65" s="125">
        <f>IF(L48="X",10,0)</f>
        <v>0</v>
      </c>
      <c r="K65" s="125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4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</row>
    <row r="66" spans="1:62" ht="12.75" customHeight="1">
      <c r="A66" s="4"/>
      <c r="B66" s="52"/>
      <c r="C66" s="56" t="s">
        <v>60</v>
      </c>
      <c r="D66" s="56"/>
      <c r="E66" s="56"/>
      <c r="F66" s="56"/>
      <c r="G66" s="56"/>
      <c r="H66" s="56"/>
      <c r="I66" s="57"/>
      <c r="J66" s="125">
        <f>IF(L49="X",10,0)</f>
        <v>0</v>
      </c>
      <c r="K66" s="125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4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</row>
    <row r="67" spans="1:62" ht="12.75" customHeight="1">
      <c r="A67" s="4"/>
      <c r="B67" s="52"/>
      <c r="C67" s="124" t="s">
        <v>61</v>
      </c>
      <c r="D67" s="124"/>
      <c r="E67" s="124"/>
      <c r="F67" s="124"/>
      <c r="G67" s="124"/>
      <c r="H67" s="124"/>
      <c r="I67" s="124"/>
      <c r="J67" s="125">
        <f>IF(L50="X",10,0)</f>
        <v>0</v>
      </c>
      <c r="K67" s="125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4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</row>
    <row r="68" spans="1:62" ht="12.75" customHeight="1">
      <c r="A68" s="4"/>
      <c r="B68" s="52"/>
      <c r="C68" s="55" t="s">
        <v>62</v>
      </c>
      <c r="D68" s="56"/>
      <c r="E68" s="56"/>
      <c r="F68" s="56"/>
      <c r="G68" s="56"/>
      <c r="H68" s="56"/>
      <c r="I68" s="57"/>
      <c r="J68" s="125">
        <f>IF(L51="X",10,0)</f>
        <v>0</v>
      </c>
      <c r="K68" s="125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4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</row>
    <row r="69" spans="1:62" ht="13.5" customHeight="1">
      <c r="A69" s="4"/>
      <c r="B69" s="52"/>
      <c r="C69" s="124" t="s">
        <v>63</v>
      </c>
      <c r="D69" s="124"/>
      <c r="E69" s="124"/>
      <c r="F69" s="124"/>
      <c r="G69" s="124"/>
      <c r="H69" s="124"/>
      <c r="I69" s="124"/>
      <c r="J69" s="125">
        <f>IF(N23="",0,SUM(S103))</f>
        <v>0</v>
      </c>
      <c r="K69" s="125"/>
      <c r="L69" s="58"/>
      <c r="M69" s="59"/>
      <c r="N69" s="59"/>
      <c r="O69" s="59"/>
      <c r="P69" s="60"/>
      <c r="Q69" s="60"/>
      <c r="R69" s="60"/>
      <c r="S69" s="59"/>
      <c r="T69" s="60"/>
      <c r="U69" s="60"/>
      <c r="V69" s="60"/>
      <c r="W69" s="60"/>
      <c r="X69" s="60"/>
      <c r="Y69" s="60"/>
      <c r="Z69" s="54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</row>
    <row r="70" spans="1:62" ht="13.5" customHeight="1">
      <c r="A70" s="4"/>
      <c r="B70" s="61"/>
      <c r="C70" s="124" t="s">
        <v>64</v>
      </c>
      <c r="D70" s="124"/>
      <c r="E70" s="124"/>
      <c r="F70" s="124"/>
      <c r="G70" s="124"/>
      <c r="H70" s="124"/>
      <c r="I70" s="124"/>
      <c r="J70" s="125">
        <f>IF(N23="",0,+Y110)</f>
        <v>0</v>
      </c>
      <c r="K70" s="125"/>
      <c r="L70" s="58"/>
      <c r="M70" s="62"/>
      <c r="N70" s="62"/>
      <c r="O70" s="60"/>
      <c r="P70" s="53"/>
      <c r="Q70" s="63"/>
      <c r="R70" s="63"/>
      <c r="S70" s="25"/>
      <c r="T70" s="122"/>
      <c r="U70" s="122"/>
      <c r="V70" s="122"/>
      <c r="W70" s="122"/>
      <c r="X70" s="122"/>
      <c r="Y70" s="122"/>
      <c r="Z70" s="64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</row>
    <row r="71" spans="1:62" ht="13.5" customHeight="1">
      <c r="A71" s="4"/>
      <c r="B71" s="61"/>
      <c r="C71" s="126" t="s">
        <v>65</v>
      </c>
      <c r="D71" s="126"/>
      <c r="E71" s="126"/>
      <c r="F71" s="126"/>
      <c r="G71" s="126"/>
      <c r="H71" s="126"/>
      <c r="I71" s="126"/>
      <c r="J71" s="127">
        <f>IF(N23="",0,SUM(J69:J70))+J65+J64+J67+J68</f>
        <v>0</v>
      </c>
      <c r="K71" s="127"/>
      <c r="L71" s="58" t="s">
        <v>66</v>
      </c>
      <c r="M71" s="25"/>
      <c r="N71" s="25"/>
      <c r="O71" s="60"/>
      <c r="P71" s="122"/>
      <c r="Q71" s="122"/>
      <c r="R71" s="122"/>
      <c r="S71" s="25"/>
      <c r="T71" s="122"/>
      <c r="U71" s="122"/>
      <c r="V71" s="122"/>
      <c r="W71" s="122"/>
      <c r="X71" s="122"/>
      <c r="Y71" s="122"/>
      <c r="Z71" s="64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</row>
    <row r="72" spans="1:62" ht="13.5" customHeight="1">
      <c r="A72" s="4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7"/>
      <c r="M72" s="68"/>
      <c r="N72" s="68"/>
      <c r="O72" s="68"/>
      <c r="P72" s="66"/>
      <c r="Q72" s="66"/>
      <c r="R72" s="66"/>
      <c r="S72" s="68"/>
      <c r="T72" s="66"/>
      <c r="U72" s="66"/>
      <c r="V72" s="66"/>
      <c r="W72" s="66"/>
      <c r="X72" s="66"/>
      <c r="Y72" s="66"/>
      <c r="Z72" s="69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</row>
    <row r="73" spans="1:62" ht="12" customHeight="1">
      <c r="A73" s="1"/>
      <c r="B73" s="50"/>
      <c r="C73" s="50"/>
      <c r="D73" s="50"/>
      <c r="E73" s="50"/>
      <c r="F73" s="50"/>
      <c r="G73" s="50"/>
      <c r="H73" s="50"/>
      <c r="I73" s="50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</row>
    <row r="74" spans="1:62" ht="18" customHeight="1">
      <c r="A74" s="4"/>
      <c r="B74" s="121" t="s">
        <v>67</v>
      </c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8" customHeight="1">
      <c r="A75" s="4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</row>
    <row r="76" spans="1:62" ht="13.5" customHeight="1">
      <c r="A76" s="4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</row>
    <row r="77" spans="1:62" ht="13.5" customHeight="1">
      <c r="A77" s="4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</row>
    <row r="78" spans="1:62" ht="13.5" customHeight="1">
      <c r="A78" s="4"/>
      <c r="B78" s="71"/>
      <c r="C78" s="71"/>
      <c r="D78" s="71"/>
      <c r="E78" s="71"/>
      <c r="F78" s="71"/>
      <c r="G78" s="71"/>
      <c r="H78" s="71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1"/>
      <c r="T78" s="71"/>
      <c r="U78" s="71"/>
      <c r="V78" s="71"/>
      <c r="W78" s="71"/>
      <c r="X78" s="71"/>
      <c r="Y78" s="71"/>
      <c r="Z78" s="71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</row>
    <row r="79" spans="1:62" ht="13.5" customHeight="1">
      <c r="A79" s="4"/>
      <c r="B79" s="71"/>
      <c r="C79" s="122"/>
      <c r="D79" s="122"/>
      <c r="E79" s="71"/>
      <c r="F79" s="122"/>
      <c r="G79" s="122"/>
      <c r="H79" s="122"/>
      <c r="I79" s="122"/>
      <c r="J79" s="122"/>
      <c r="K79" s="122"/>
      <c r="L79" s="72"/>
      <c r="M79" s="122"/>
      <c r="N79" s="122"/>
      <c r="O79" s="122"/>
      <c r="P79" s="122"/>
      <c r="Q79" s="122"/>
      <c r="R79" s="122"/>
      <c r="S79" s="71"/>
      <c r="T79" s="122"/>
      <c r="U79" s="122"/>
      <c r="V79" s="122"/>
      <c r="W79" s="122"/>
      <c r="X79" s="122"/>
      <c r="Y79" s="122"/>
      <c r="Z79" s="71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</row>
    <row r="80" spans="1:62" ht="13.5" hidden="1" customHeight="1">
      <c r="A80" s="4"/>
      <c r="B80" s="71"/>
      <c r="C80" s="123" t="s">
        <v>68</v>
      </c>
      <c r="D80" s="123"/>
      <c r="E80" s="73"/>
      <c r="F80" s="123" t="s">
        <v>69</v>
      </c>
      <c r="G80" s="123"/>
      <c r="H80" s="123"/>
      <c r="I80" s="123"/>
      <c r="J80" s="123"/>
      <c r="K80" s="123"/>
      <c r="L80" s="73"/>
      <c r="M80" s="122"/>
      <c r="N80" s="122"/>
      <c r="O80" s="122"/>
      <c r="P80" s="122"/>
      <c r="Q80" s="122"/>
      <c r="R80" s="122"/>
      <c r="S80" s="73"/>
      <c r="T80" s="123" t="s">
        <v>70</v>
      </c>
      <c r="U80" s="123"/>
      <c r="V80" s="123"/>
      <c r="W80" s="123"/>
      <c r="X80" s="123"/>
      <c r="Y80" s="123"/>
      <c r="Z80" s="71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</row>
    <row r="81" spans="1:62" ht="13.5" customHeight="1">
      <c r="A81" s="4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</row>
    <row r="82" spans="1:62" ht="13.5" customHeight="1">
      <c r="A82" s="74"/>
      <c r="B82" s="75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46"/>
      <c r="AQ82" s="46"/>
      <c r="AR82" s="46"/>
      <c r="AS82" s="46"/>
      <c r="AT82" s="46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</row>
    <row r="83" spans="1:62" ht="13.5" hidden="1" customHeight="1">
      <c r="A83" s="74"/>
      <c r="B83" s="75"/>
      <c r="C83" s="77" t="s">
        <v>71</v>
      </c>
      <c r="D83" s="77" t="s">
        <v>72</v>
      </c>
      <c r="E83" s="77" t="s">
        <v>73</v>
      </c>
      <c r="F83" s="77" t="s">
        <v>74</v>
      </c>
      <c r="G83" s="77" t="s">
        <v>75</v>
      </c>
      <c r="H83" s="77" t="s">
        <v>76</v>
      </c>
      <c r="I83" s="77" t="s">
        <v>77</v>
      </c>
      <c r="J83" s="77" t="s">
        <v>78</v>
      </c>
      <c r="K83" s="77" t="s">
        <v>79</v>
      </c>
      <c r="L83" s="77" t="s">
        <v>80</v>
      </c>
      <c r="M83" s="77" t="s">
        <v>81</v>
      </c>
      <c r="N83" s="77" t="s">
        <v>82</v>
      </c>
      <c r="O83" s="77" t="s">
        <v>83</v>
      </c>
      <c r="P83" s="77" t="s">
        <v>84</v>
      </c>
      <c r="Q83" s="77" t="s">
        <v>85</v>
      </c>
      <c r="R83" s="77" t="s">
        <v>86</v>
      </c>
      <c r="S83" s="77" t="s">
        <v>87</v>
      </c>
      <c r="T83" s="77" t="s">
        <v>88</v>
      </c>
      <c r="U83" s="77" t="s">
        <v>89</v>
      </c>
      <c r="V83" s="77" t="s">
        <v>90</v>
      </c>
      <c r="W83" s="77" t="s">
        <v>91</v>
      </c>
      <c r="X83" s="77" t="s">
        <v>92</v>
      </c>
      <c r="Y83" s="77" t="s">
        <v>93</v>
      </c>
      <c r="Z83" s="77" t="s">
        <v>94</v>
      </c>
      <c r="AA83" s="77" t="s">
        <v>95</v>
      </c>
      <c r="AB83" s="78" t="s">
        <v>96</v>
      </c>
      <c r="AC83" s="78" t="s">
        <v>97</v>
      </c>
      <c r="AD83" s="79" t="s">
        <v>8</v>
      </c>
      <c r="AE83" s="79"/>
      <c r="AF83" s="79"/>
      <c r="AG83" s="79"/>
      <c r="AH83" s="79"/>
      <c r="AI83" s="79"/>
      <c r="AJ83" s="79"/>
      <c r="AK83" s="79"/>
      <c r="AL83" s="76"/>
      <c r="AM83" s="76"/>
      <c r="AN83" s="76"/>
      <c r="AO83" s="76"/>
      <c r="AP83" s="46"/>
      <c r="AQ83" s="46"/>
      <c r="AR83" s="46"/>
      <c r="AS83" s="46"/>
      <c r="AT83" s="46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</row>
    <row r="84" spans="1:62" ht="13.5" hidden="1" customHeight="1">
      <c r="A84" s="74"/>
      <c r="B84" s="75"/>
      <c r="C84" s="78">
        <f>I19</f>
        <v>0</v>
      </c>
      <c r="D84" s="80">
        <f>I15</f>
        <v>0</v>
      </c>
      <c r="E84" s="81">
        <f>Q19</f>
        <v>0</v>
      </c>
      <c r="F84" s="81">
        <f>T19</f>
        <v>0</v>
      </c>
      <c r="G84" s="82">
        <f>Y19</f>
        <v>0</v>
      </c>
      <c r="H84" s="80">
        <f>I21</f>
        <v>0</v>
      </c>
      <c r="I84" s="82">
        <f>O21</f>
        <v>0</v>
      </c>
      <c r="J84" s="83">
        <f>X21</f>
        <v>0</v>
      </c>
      <c r="K84" s="81">
        <f>N23</f>
        <v>0</v>
      </c>
      <c r="L84" s="81">
        <f>V23</f>
        <v>0</v>
      </c>
      <c r="M84" s="80">
        <f>I25</f>
        <v>0</v>
      </c>
      <c r="N84" s="80">
        <f>M25</f>
        <v>0</v>
      </c>
      <c r="O84" s="80">
        <f>T25</f>
        <v>0</v>
      </c>
      <c r="P84" s="80">
        <f>I27</f>
        <v>0</v>
      </c>
      <c r="Q84" s="78">
        <f>T27</f>
        <v>0</v>
      </c>
      <c r="R84" s="84">
        <f>L29</f>
        <v>0</v>
      </c>
      <c r="S84" s="85">
        <f>R29</f>
        <v>0</v>
      </c>
      <c r="T84" s="86">
        <f>W29</f>
        <v>0</v>
      </c>
      <c r="U84" s="78">
        <f>I33</f>
        <v>0</v>
      </c>
      <c r="V84" s="78">
        <f>R33</f>
        <v>0</v>
      </c>
      <c r="W84" s="78">
        <f>I35</f>
        <v>0</v>
      </c>
      <c r="X84" s="78">
        <f>Z37</f>
        <v>0</v>
      </c>
      <c r="Y84" s="78">
        <f>W103</f>
        <v>6</v>
      </c>
      <c r="Z84" s="81">
        <f>I55</f>
        <v>0</v>
      </c>
      <c r="AA84" s="81">
        <f>M55</f>
        <v>0</v>
      </c>
      <c r="AB84" s="78" t="str">
        <f>Y112</f>
        <v>NÃO</v>
      </c>
      <c r="AC84" s="78" t="str">
        <f>Y114</f>
        <v>NÃO</v>
      </c>
      <c r="AD84" s="79"/>
      <c r="AE84" s="79"/>
      <c r="AF84" s="79"/>
      <c r="AG84" s="79"/>
      <c r="AH84" s="79"/>
      <c r="AI84" s="79"/>
      <c r="AJ84" s="79"/>
      <c r="AK84" s="79"/>
      <c r="AL84" s="76"/>
      <c r="AM84" s="76"/>
      <c r="AN84" s="76"/>
      <c r="AO84" s="76"/>
      <c r="AP84" s="46"/>
      <c r="AQ84" s="46"/>
      <c r="AR84" s="46"/>
      <c r="AS84" s="46"/>
      <c r="AT84" s="46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</row>
    <row r="85" spans="1:62" ht="13.5" hidden="1" customHeight="1">
      <c r="A85" s="74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46"/>
      <c r="AQ85" s="46"/>
      <c r="AR85" s="46"/>
      <c r="AS85" s="46"/>
      <c r="AT85" s="46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</row>
    <row r="86" spans="1:62" ht="13.5" hidden="1" customHeight="1">
      <c r="A86" s="74"/>
      <c r="B86" s="75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46"/>
      <c r="AQ86" s="46"/>
      <c r="AR86" s="46"/>
      <c r="AS86" s="46"/>
      <c r="AT86" s="46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</row>
    <row r="87" spans="1:62" ht="13.5" hidden="1" customHeight="1">
      <c r="A87" s="74"/>
      <c r="B87" s="75"/>
      <c r="C87" s="74"/>
      <c r="D87" s="74"/>
      <c r="E87" s="74"/>
      <c r="F87" s="74"/>
      <c r="G87" s="74"/>
      <c r="H87" s="74"/>
      <c r="I87" s="79" t="s">
        <v>42</v>
      </c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46"/>
      <c r="AQ87" s="46"/>
      <c r="AR87" s="46"/>
      <c r="AS87" s="46"/>
      <c r="AT87" s="46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</row>
    <row r="88" spans="1:62" ht="13.5" hidden="1" customHeight="1">
      <c r="A88" s="74"/>
      <c r="B88" s="75"/>
      <c r="C88" s="74"/>
      <c r="D88" s="74"/>
      <c r="E88" s="74"/>
      <c r="F88" s="74"/>
      <c r="G88" s="74"/>
      <c r="H88" s="74"/>
      <c r="I88" s="74" t="s">
        <v>98</v>
      </c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46"/>
      <c r="AQ88" s="46"/>
      <c r="AR88" s="46"/>
      <c r="AS88" s="46"/>
      <c r="AT88" s="46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</row>
    <row r="89" spans="1:62" ht="13.5" hidden="1" customHeight="1">
      <c r="A89" s="74"/>
      <c r="B89" s="75"/>
      <c r="C89" s="74"/>
      <c r="D89" s="74"/>
      <c r="E89" s="74"/>
      <c r="F89" s="74"/>
      <c r="G89" s="74"/>
      <c r="H89" s="74"/>
      <c r="I89" s="74" t="s">
        <v>99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46"/>
      <c r="AQ89" s="46"/>
      <c r="AR89" s="46"/>
      <c r="AS89" s="46"/>
      <c r="AT89" s="46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</row>
    <row r="90" spans="1:62" ht="13.5" hidden="1" customHeight="1">
      <c r="A90" s="74"/>
      <c r="B90" s="75"/>
      <c r="C90" s="74"/>
      <c r="D90" s="74"/>
      <c r="E90" s="74"/>
      <c r="F90" s="74"/>
      <c r="G90" s="74"/>
      <c r="H90" s="74"/>
      <c r="I90" s="74" t="s">
        <v>100</v>
      </c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46"/>
      <c r="AQ90" s="46"/>
      <c r="AR90" s="46"/>
      <c r="AS90" s="46"/>
      <c r="AT90" s="46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</row>
    <row r="91" spans="1:62" ht="13.5" hidden="1" customHeight="1">
      <c r="A91" s="74"/>
      <c r="B91" s="75"/>
      <c r="C91" s="74"/>
      <c r="D91" s="74"/>
      <c r="E91" s="74"/>
      <c r="F91" s="74"/>
      <c r="G91" s="74"/>
      <c r="H91" s="74"/>
      <c r="I91" s="74" t="s">
        <v>101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46"/>
      <c r="AQ91" s="46"/>
      <c r="AR91" s="46"/>
      <c r="AS91" s="46"/>
      <c r="AT91" s="46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</row>
    <row r="92" spans="1:62" ht="13.5" hidden="1" customHeight="1">
      <c r="A92" s="74"/>
      <c r="B92" s="75"/>
      <c r="C92" s="74"/>
      <c r="D92" s="74"/>
      <c r="E92" s="74"/>
      <c r="F92" s="74"/>
      <c r="G92" s="74"/>
      <c r="H92" s="74"/>
      <c r="I92" s="74" t="s">
        <v>102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46"/>
      <c r="AQ92" s="46"/>
      <c r="AR92" s="46"/>
      <c r="AS92" s="46"/>
      <c r="AT92" s="46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</row>
    <row r="93" spans="1:62" ht="13.5" hidden="1" customHeight="1">
      <c r="A93" s="74"/>
      <c r="B93" s="75"/>
      <c r="C93" s="74"/>
      <c r="D93" s="74"/>
      <c r="E93" s="74"/>
      <c r="F93" s="74"/>
      <c r="G93" s="74"/>
      <c r="H93" s="74"/>
      <c r="I93" s="74" t="s">
        <v>103</v>
      </c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46"/>
      <c r="AQ93" s="46"/>
      <c r="AR93" s="46"/>
      <c r="AS93" s="46"/>
      <c r="AT93" s="46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</row>
    <row r="94" spans="1:62" ht="13.5" hidden="1" customHeight="1">
      <c r="A94" s="74"/>
      <c r="B94" s="75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46"/>
      <c r="AQ94" s="46"/>
      <c r="AR94" s="46"/>
      <c r="AS94" s="46"/>
      <c r="AT94" s="46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</row>
    <row r="95" spans="1:62" ht="13.5" hidden="1" customHeight="1">
      <c r="A95" s="74"/>
      <c r="B95" s="75"/>
      <c r="C95" s="74"/>
      <c r="D95" s="74"/>
      <c r="E95" s="74"/>
      <c r="F95" s="74"/>
      <c r="G95" s="74"/>
      <c r="H95" s="74"/>
      <c r="I95" s="87" t="s">
        <v>104</v>
      </c>
      <c r="J95" s="74"/>
      <c r="K95" s="74"/>
      <c r="L95" s="74"/>
      <c r="M95" s="74"/>
      <c r="N95" s="74"/>
      <c r="O95" s="74"/>
      <c r="P95" s="74"/>
      <c r="Q95" s="74" t="s">
        <v>105</v>
      </c>
      <c r="R95" s="74"/>
      <c r="S95" s="74"/>
      <c r="T95" s="74"/>
      <c r="U95" s="74"/>
      <c r="V95" s="74"/>
      <c r="W95" s="74"/>
      <c r="X95" s="74"/>
      <c r="Y95" s="74"/>
      <c r="Z95" s="74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46"/>
      <c r="AQ95" s="46"/>
      <c r="AR95" s="46"/>
      <c r="AS95" s="46"/>
      <c r="AT95" s="46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</row>
    <row r="96" spans="1:62" ht="13.5" hidden="1" customHeight="1">
      <c r="A96" s="74"/>
      <c r="B96" s="75"/>
      <c r="C96" s="74"/>
      <c r="D96" s="74"/>
      <c r="E96" s="74"/>
      <c r="F96" s="74"/>
      <c r="G96" s="74"/>
      <c r="H96" s="74"/>
      <c r="I96" s="74" t="s">
        <v>106</v>
      </c>
      <c r="J96" s="74"/>
      <c r="K96" s="74"/>
      <c r="L96" s="74"/>
      <c r="M96" s="74"/>
      <c r="N96" s="74"/>
      <c r="O96" s="74"/>
      <c r="P96" s="74"/>
      <c r="Q96" s="74" t="s">
        <v>107</v>
      </c>
      <c r="R96" s="74"/>
      <c r="S96" s="74"/>
      <c r="T96" s="74"/>
      <c r="U96" s="74"/>
      <c r="V96" s="74"/>
      <c r="W96" s="74"/>
      <c r="X96" s="74"/>
      <c r="Y96" s="74"/>
      <c r="Z96" s="74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46"/>
      <c r="AQ96" s="46"/>
      <c r="AR96" s="46"/>
      <c r="AS96" s="46"/>
      <c r="AT96" s="46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</row>
    <row r="97" spans="1:62" ht="13.5" hidden="1" customHeight="1">
      <c r="A97" s="74"/>
      <c r="B97" s="75"/>
      <c r="C97" s="74"/>
      <c r="D97" s="74"/>
      <c r="E97" s="74"/>
      <c r="F97" s="74"/>
      <c r="G97" s="74"/>
      <c r="H97" s="74"/>
      <c r="I97" s="74" t="s">
        <v>108</v>
      </c>
      <c r="J97" s="74"/>
      <c r="K97" s="74"/>
      <c r="L97" s="74"/>
      <c r="M97" s="74"/>
      <c r="N97" s="74"/>
      <c r="O97" s="74"/>
      <c r="P97" s="74"/>
      <c r="Q97" s="74" t="s">
        <v>109</v>
      </c>
      <c r="R97" s="74"/>
      <c r="S97" s="74"/>
      <c r="T97" s="74"/>
      <c r="U97" s="74"/>
      <c r="V97" s="74"/>
      <c r="W97" s="74"/>
      <c r="X97" s="74"/>
      <c r="Y97" s="74"/>
      <c r="Z97" s="74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46"/>
      <c r="AQ97" s="46"/>
      <c r="AR97" s="46"/>
      <c r="AS97" s="46"/>
      <c r="AT97" s="46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</row>
    <row r="98" spans="1:62" ht="13.5" hidden="1" customHeight="1">
      <c r="A98" s="74"/>
      <c r="B98" s="75"/>
      <c r="C98" s="74"/>
      <c r="D98" s="74"/>
      <c r="E98" s="74"/>
      <c r="F98" s="74"/>
      <c r="G98" s="74"/>
      <c r="H98" s="74"/>
      <c r="I98" s="74" t="s">
        <v>110</v>
      </c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46"/>
      <c r="AQ98" s="46"/>
      <c r="AR98" s="46"/>
      <c r="AS98" s="46"/>
      <c r="AT98" s="46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</row>
    <row r="99" spans="1:62" ht="13.5" hidden="1" customHeight="1">
      <c r="A99" s="74"/>
      <c r="B99" s="75"/>
      <c r="C99" s="74"/>
      <c r="D99" s="74"/>
      <c r="E99" s="74"/>
      <c r="F99" s="74"/>
      <c r="G99" s="74"/>
      <c r="H99" s="74"/>
      <c r="I99" s="74" t="s">
        <v>111</v>
      </c>
      <c r="J99" s="74"/>
      <c r="K99" s="74"/>
      <c r="L99" s="74"/>
      <c r="M99" s="74"/>
      <c r="N99" s="74"/>
      <c r="O99" s="74"/>
      <c r="P99" s="74"/>
      <c r="Q99" s="74" t="s">
        <v>112</v>
      </c>
      <c r="R99" s="74"/>
      <c r="S99" s="74"/>
      <c r="T99" s="74"/>
      <c r="U99" s="74"/>
      <c r="V99" s="74"/>
      <c r="W99" s="74"/>
      <c r="X99" s="74"/>
      <c r="Y99" s="74"/>
      <c r="Z99" s="74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46"/>
      <c r="AQ99" s="46"/>
      <c r="AR99" s="46"/>
      <c r="AS99" s="46"/>
      <c r="AT99" s="46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</row>
    <row r="100" spans="1:62" ht="13.5" hidden="1" customHeight="1">
      <c r="A100" s="74"/>
      <c r="B100" s="75"/>
      <c r="C100" s="74"/>
      <c r="D100" s="74"/>
      <c r="E100" s="74"/>
      <c r="F100" s="74"/>
      <c r="G100" s="74"/>
      <c r="H100" s="74"/>
      <c r="I100" s="74" t="s">
        <v>113</v>
      </c>
      <c r="J100" s="74"/>
      <c r="K100" s="74"/>
      <c r="L100" s="74"/>
      <c r="M100" s="74"/>
      <c r="N100" s="74"/>
      <c r="O100" s="74"/>
      <c r="P100" s="74"/>
      <c r="Q100" s="74" t="s">
        <v>114</v>
      </c>
      <c r="R100" s="74"/>
      <c r="S100" s="74"/>
      <c r="T100" s="74"/>
      <c r="U100" s="74"/>
      <c r="V100" s="74"/>
      <c r="W100" s="74"/>
      <c r="X100" s="74"/>
      <c r="Y100" s="74"/>
      <c r="Z100" s="74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46"/>
      <c r="AQ100" s="46"/>
      <c r="AR100" s="46"/>
      <c r="AS100" s="46"/>
      <c r="AT100" s="46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</row>
    <row r="101" spans="1:62" ht="13.5" hidden="1" customHeight="1">
      <c r="A101" s="74"/>
      <c r="B101" s="75"/>
      <c r="C101" s="74"/>
      <c r="D101" s="74"/>
      <c r="E101" s="74"/>
      <c r="F101" s="74"/>
      <c r="G101" s="74"/>
      <c r="H101" s="74"/>
      <c r="I101" s="74" t="s">
        <v>115</v>
      </c>
      <c r="J101" s="74"/>
      <c r="K101" s="74"/>
      <c r="L101" s="74"/>
      <c r="M101" s="74"/>
      <c r="N101" s="74"/>
      <c r="O101" s="74"/>
      <c r="P101" s="74"/>
      <c r="Q101" s="74" t="s">
        <v>116</v>
      </c>
      <c r="R101" s="74"/>
      <c r="S101" s="74"/>
      <c r="T101" s="74"/>
      <c r="U101" s="74"/>
      <c r="V101" s="74"/>
      <c r="W101" s="74"/>
      <c r="X101" s="74"/>
      <c r="Y101" s="74"/>
      <c r="Z101" s="74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46"/>
      <c r="AQ101" s="46"/>
      <c r="AR101" s="46"/>
      <c r="AS101" s="46"/>
      <c r="AT101" s="46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</row>
    <row r="102" spans="1:62" ht="13.5" hidden="1" customHeight="1">
      <c r="A102" s="74"/>
      <c r="B102" s="75"/>
      <c r="C102" s="74"/>
      <c r="D102" s="74"/>
      <c r="E102" s="74"/>
      <c r="F102" s="74"/>
      <c r="G102" s="74"/>
      <c r="H102" s="74"/>
      <c r="I102" s="74" t="s">
        <v>117</v>
      </c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46"/>
      <c r="AQ102" s="46"/>
      <c r="AR102" s="46"/>
      <c r="AS102" s="46"/>
      <c r="AT102" s="46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</row>
    <row r="103" spans="1:62" ht="13.5" hidden="1" customHeight="1">
      <c r="A103" s="74"/>
      <c r="B103" s="75"/>
      <c r="C103" s="74"/>
      <c r="D103" s="74"/>
      <c r="E103" s="74"/>
      <c r="F103" s="74"/>
      <c r="G103" s="74"/>
      <c r="H103" s="74"/>
      <c r="I103" s="74" t="s">
        <v>118</v>
      </c>
      <c r="J103" s="74"/>
      <c r="K103" s="74"/>
      <c r="L103" s="74"/>
      <c r="M103" s="74"/>
      <c r="N103" s="74"/>
      <c r="O103" s="74"/>
      <c r="P103" s="74"/>
      <c r="Q103" s="74" t="s">
        <v>93</v>
      </c>
      <c r="R103" s="74"/>
      <c r="S103" s="109" t="b">
        <f>IF(I46=I88,5,IF(I46=I89,10,IF(I46=I90,20,IF(I46=I91,30,IF(I46=I92,40,IF(I46=I93,40,IF(I46="","")))))))</f>
        <v>0</v>
      </c>
      <c r="T103" s="109"/>
      <c r="U103" s="74" t="s">
        <v>119</v>
      </c>
      <c r="V103" s="74"/>
      <c r="W103" s="79">
        <f>IF(I46=I88,1,IF(I46=I89,2,IF(I46=I90,3,IF(I46=I91,4,IF(I46=I92,5,6)))))</f>
        <v>6</v>
      </c>
      <c r="X103" s="74"/>
      <c r="Y103" s="74"/>
      <c r="Z103" s="74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46"/>
      <c r="AQ103" s="46"/>
      <c r="AR103" s="46"/>
      <c r="AS103" s="46"/>
      <c r="AT103" s="46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</row>
    <row r="104" spans="1:62" ht="13.5" hidden="1" customHeight="1">
      <c r="A104" s="74"/>
      <c r="B104" s="75"/>
      <c r="C104" s="74"/>
      <c r="D104" s="74"/>
      <c r="E104" s="74"/>
      <c r="F104" s="74"/>
      <c r="G104" s="74"/>
      <c r="H104" s="74"/>
      <c r="I104" s="74" t="s">
        <v>120</v>
      </c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46"/>
      <c r="AQ104" s="46"/>
      <c r="AR104" s="46"/>
      <c r="AS104" s="46"/>
      <c r="AT104" s="46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</row>
    <row r="105" spans="1:62" ht="13.5" hidden="1" customHeight="1">
      <c r="A105" s="74"/>
      <c r="B105" s="75"/>
      <c r="C105" s="74"/>
      <c r="D105" s="74"/>
      <c r="E105" s="74"/>
      <c r="F105" s="74"/>
      <c r="G105" s="74"/>
      <c r="H105" s="74"/>
      <c r="I105" s="74" t="s">
        <v>121</v>
      </c>
      <c r="J105" s="74"/>
      <c r="K105" s="74"/>
      <c r="L105" s="74"/>
      <c r="M105" s="74"/>
      <c r="N105" s="74"/>
      <c r="O105" s="74"/>
      <c r="P105" s="74"/>
      <c r="Q105" s="74" t="s">
        <v>122</v>
      </c>
      <c r="R105" s="74"/>
      <c r="S105" s="74"/>
      <c r="T105" s="74"/>
      <c r="U105" s="74"/>
      <c r="V105" s="74"/>
      <c r="W105" s="74"/>
      <c r="X105" s="74"/>
      <c r="Y105" s="74"/>
      <c r="Z105" s="74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46"/>
      <c r="AQ105" s="46"/>
      <c r="AR105" s="46"/>
      <c r="AS105" s="46"/>
      <c r="AT105" s="46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</row>
    <row r="106" spans="1:62" ht="13.5" hidden="1" customHeight="1">
      <c r="A106" s="74"/>
      <c r="B106" s="75"/>
      <c r="C106" s="74"/>
      <c r="D106" s="74"/>
      <c r="E106" s="74"/>
      <c r="F106" s="74"/>
      <c r="G106" s="74"/>
      <c r="H106" s="74"/>
      <c r="I106" s="74" t="s">
        <v>123</v>
      </c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46"/>
      <c r="AQ106" s="46"/>
      <c r="AR106" s="46"/>
      <c r="AS106" s="46"/>
      <c r="AT106" s="46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</row>
    <row r="107" spans="1:62" ht="13.5" hidden="1" customHeight="1">
      <c r="A107" s="74"/>
      <c r="B107" s="75"/>
      <c r="C107" s="74"/>
      <c r="D107" s="74"/>
      <c r="E107" s="74"/>
      <c r="F107" s="74"/>
      <c r="G107" s="74"/>
      <c r="H107" s="74"/>
      <c r="I107" s="74" t="s">
        <v>124</v>
      </c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46"/>
      <c r="AQ107" s="46"/>
      <c r="AR107" s="46"/>
      <c r="AS107" s="46"/>
      <c r="AT107" s="46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</row>
    <row r="108" spans="1:62" ht="13.5" hidden="1" customHeight="1">
      <c r="A108" s="74"/>
      <c r="B108" s="75"/>
      <c r="C108" s="74"/>
      <c r="D108" s="74"/>
      <c r="E108" s="74"/>
      <c r="F108" s="74"/>
      <c r="G108" s="74"/>
      <c r="H108" s="74"/>
      <c r="I108" s="74" t="s">
        <v>125</v>
      </c>
      <c r="J108" s="74"/>
      <c r="K108" s="74"/>
      <c r="L108" s="74"/>
      <c r="M108" s="74"/>
      <c r="N108" s="74"/>
      <c r="O108" s="74"/>
      <c r="P108" s="74"/>
      <c r="Q108" s="74" t="s">
        <v>126</v>
      </c>
      <c r="R108" s="74"/>
      <c r="S108" s="74"/>
      <c r="T108" s="74"/>
      <c r="U108" s="74"/>
      <c r="V108" s="74"/>
      <c r="W108" s="74"/>
      <c r="X108" s="74"/>
      <c r="Y108" s="110">
        <v>44668</v>
      </c>
      <c r="Z108" s="110"/>
      <c r="AA108" s="76"/>
      <c r="AB108" s="74"/>
      <c r="AC108" s="74"/>
      <c r="AD108" s="76"/>
      <c r="AE108" s="76"/>
      <c r="AF108" s="76"/>
      <c r="AG108" s="88"/>
      <c r="AH108" s="76"/>
      <c r="AI108" s="76"/>
      <c r="AJ108" s="76"/>
      <c r="AK108" s="76"/>
      <c r="AL108" s="76"/>
      <c r="AM108" s="76"/>
      <c r="AN108" s="76"/>
      <c r="AO108" s="76"/>
      <c r="AP108" s="46"/>
      <c r="AQ108" s="46"/>
      <c r="AR108" s="46"/>
      <c r="AS108" s="46"/>
      <c r="AT108" s="46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</row>
    <row r="109" spans="1:62" ht="13.5" hidden="1" customHeight="1">
      <c r="A109" s="74"/>
      <c r="B109" s="75"/>
      <c r="C109" s="74"/>
      <c r="D109" s="74"/>
      <c r="E109" s="74"/>
      <c r="F109" s="74"/>
      <c r="G109" s="74"/>
      <c r="H109" s="74"/>
      <c r="I109" s="74" t="s">
        <v>127</v>
      </c>
      <c r="J109" s="74"/>
      <c r="K109" s="74"/>
      <c r="L109" s="74"/>
      <c r="M109" s="74"/>
      <c r="N109" s="74"/>
      <c r="O109" s="74"/>
      <c r="P109" s="74"/>
      <c r="Q109" s="74" t="s">
        <v>128</v>
      </c>
      <c r="R109" s="74"/>
      <c r="S109" s="74"/>
      <c r="T109" s="74"/>
      <c r="U109" s="74"/>
      <c r="V109" s="74"/>
      <c r="W109" s="74"/>
      <c r="X109" s="74"/>
      <c r="Y109" s="111">
        <f>Y108-(N23-1)</f>
        <v>44669</v>
      </c>
      <c r="Z109" s="111"/>
      <c r="AA109" s="76"/>
      <c r="AB109" s="74"/>
      <c r="AC109" s="74"/>
      <c r="AD109" s="76"/>
      <c r="AE109" s="76"/>
      <c r="AF109" s="76"/>
      <c r="AG109" s="88"/>
      <c r="AH109" s="76"/>
      <c r="AI109" s="76"/>
      <c r="AJ109" s="76"/>
      <c r="AK109" s="76"/>
      <c r="AL109" s="76"/>
      <c r="AM109" s="76"/>
      <c r="AN109" s="76"/>
      <c r="AO109" s="76"/>
      <c r="AP109" s="46"/>
      <c r="AQ109" s="46"/>
      <c r="AR109" s="46"/>
      <c r="AS109" s="46"/>
      <c r="AT109" s="46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</row>
    <row r="110" spans="1:62" ht="13.5" hidden="1" customHeight="1">
      <c r="A110" s="74"/>
      <c r="B110" s="75"/>
      <c r="C110" s="74"/>
      <c r="D110" s="74"/>
      <c r="E110" s="74"/>
      <c r="F110" s="74"/>
      <c r="G110" s="74"/>
      <c r="H110" s="74"/>
      <c r="I110" s="74" t="s">
        <v>129</v>
      </c>
      <c r="J110" s="74"/>
      <c r="K110" s="74"/>
      <c r="L110" s="74"/>
      <c r="M110" s="74"/>
      <c r="N110" s="74"/>
      <c r="O110" s="74"/>
      <c r="P110" s="74"/>
      <c r="Q110" s="79" t="s">
        <v>130</v>
      </c>
      <c r="R110" s="74"/>
      <c r="S110" s="74"/>
      <c r="T110" s="74"/>
      <c r="U110" s="74"/>
      <c r="V110" s="74"/>
      <c r="W110" s="74"/>
      <c r="X110" s="74"/>
      <c r="Y110" s="112">
        <f>Y109/30</f>
        <v>1488.9666666666667</v>
      </c>
      <c r="Z110" s="112"/>
      <c r="AA110" s="76"/>
      <c r="AB110" s="74"/>
      <c r="AC110" s="74"/>
      <c r="AD110" s="76"/>
      <c r="AE110" s="76"/>
      <c r="AF110" s="76"/>
      <c r="AG110" s="88"/>
      <c r="AH110" s="76"/>
      <c r="AI110" s="76"/>
      <c r="AJ110" s="76"/>
      <c r="AK110" s="76"/>
      <c r="AL110" s="76"/>
      <c r="AM110" s="76"/>
      <c r="AN110" s="76"/>
      <c r="AO110" s="76"/>
      <c r="AP110" s="46"/>
      <c r="AQ110" s="46"/>
      <c r="AR110" s="46"/>
      <c r="AS110" s="46"/>
      <c r="AT110" s="46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</row>
    <row r="111" spans="1:62" ht="13.5" hidden="1" customHeight="1">
      <c r="A111" s="74"/>
      <c r="B111" s="75"/>
      <c r="C111" s="74"/>
      <c r="D111" s="74"/>
      <c r="E111" s="74"/>
      <c r="F111" s="74"/>
      <c r="G111" s="74"/>
      <c r="H111" s="74"/>
      <c r="I111" s="74" t="s">
        <v>131</v>
      </c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46"/>
      <c r="AQ111" s="46"/>
      <c r="AR111" s="46"/>
      <c r="AS111" s="46"/>
      <c r="AT111" s="46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</row>
    <row r="112" spans="1:62" ht="13.5" hidden="1" customHeight="1">
      <c r="A112" s="74"/>
      <c r="B112" s="75"/>
      <c r="C112" s="74"/>
      <c r="D112" s="74"/>
      <c r="E112" s="74"/>
      <c r="F112" s="74"/>
      <c r="G112" s="74"/>
      <c r="H112" s="74"/>
      <c r="I112" s="74" t="s">
        <v>132</v>
      </c>
      <c r="J112" s="74"/>
      <c r="K112" s="74"/>
      <c r="L112" s="74"/>
      <c r="M112" s="74"/>
      <c r="N112" s="74"/>
      <c r="O112" s="74"/>
      <c r="P112" s="74"/>
      <c r="Q112" s="74" t="s">
        <v>133</v>
      </c>
      <c r="R112" s="74"/>
      <c r="S112" s="74"/>
      <c r="T112" s="74"/>
      <c r="U112" s="89"/>
      <c r="V112" s="90">
        <f>IF(W55="",0,1)</f>
        <v>0</v>
      </c>
      <c r="W112" s="90">
        <f>IF(Y55="",0,2)</f>
        <v>0</v>
      </c>
      <c r="X112" s="90">
        <f>V112+W112</f>
        <v>0</v>
      </c>
      <c r="Y112" s="90" t="str">
        <f>IF(X112=1,"SIM","NÃO")</f>
        <v>NÃO</v>
      </c>
      <c r="Z112" s="74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46"/>
      <c r="AQ112" s="46"/>
      <c r="AR112" s="46"/>
      <c r="AS112" s="46"/>
      <c r="AT112" s="46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</row>
    <row r="113" spans="1:62" ht="13.5" hidden="1" customHeight="1">
      <c r="A113" s="74"/>
      <c r="B113" s="75"/>
      <c r="C113" s="74"/>
      <c r="D113" s="74"/>
      <c r="E113" s="74"/>
      <c r="F113" s="74"/>
      <c r="G113" s="74"/>
      <c r="H113" s="74"/>
      <c r="I113" s="74" t="s">
        <v>134</v>
      </c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46"/>
      <c r="AQ113" s="46"/>
      <c r="AR113" s="46"/>
      <c r="AS113" s="46"/>
      <c r="AT113" s="46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</row>
    <row r="114" spans="1:62" ht="13.5" hidden="1" customHeight="1">
      <c r="A114" s="74"/>
      <c r="B114" s="75"/>
      <c r="C114" s="74"/>
      <c r="D114" s="74"/>
      <c r="E114" s="74"/>
      <c r="F114" s="74"/>
      <c r="G114" s="74"/>
      <c r="H114" s="74"/>
      <c r="I114" s="74" t="s">
        <v>135</v>
      </c>
      <c r="J114" s="74"/>
      <c r="K114" s="74"/>
      <c r="L114" s="74"/>
      <c r="M114" s="74"/>
      <c r="N114" s="74"/>
      <c r="O114" s="74"/>
      <c r="P114" s="74"/>
      <c r="Q114" s="74" t="s">
        <v>136</v>
      </c>
      <c r="R114" s="74"/>
      <c r="S114" s="74"/>
      <c r="T114" s="74"/>
      <c r="U114" s="74"/>
      <c r="V114" s="90">
        <f>IF(W58="",0,1)</f>
        <v>0</v>
      </c>
      <c r="W114" s="90">
        <f>IF(Y58="",0,2)</f>
        <v>0</v>
      </c>
      <c r="X114" s="90">
        <f>V114+W114</f>
        <v>0</v>
      </c>
      <c r="Y114" s="90" t="str">
        <f>IF(X114=1,"SIM","NÃO")</f>
        <v>NÃO</v>
      </c>
      <c r="Z114" s="74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46"/>
      <c r="AQ114" s="46"/>
      <c r="AR114" s="46"/>
      <c r="AS114" s="46"/>
      <c r="AT114" s="46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</row>
    <row r="115" spans="1:62" ht="13.5" hidden="1" customHeight="1">
      <c r="A115" s="74"/>
      <c r="B115" s="75"/>
      <c r="C115" s="74"/>
      <c r="D115" s="74"/>
      <c r="E115" s="74"/>
      <c r="F115" s="74"/>
      <c r="G115" s="74"/>
      <c r="H115" s="74"/>
      <c r="I115" s="74" t="s">
        <v>137</v>
      </c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46"/>
      <c r="AQ115" s="46"/>
      <c r="AR115" s="46"/>
      <c r="AS115" s="46"/>
      <c r="AT115" s="46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</row>
    <row r="116" spans="1:62" ht="13.5" hidden="1" customHeight="1">
      <c r="A116" s="74"/>
      <c r="B116" s="75"/>
      <c r="C116" s="74"/>
      <c r="D116" s="74"/>
      <c r="E116" s="74"/>
      <c r="F116" s="74"/>
      <c r="G116" s="74"/>
      <c r="H116" s="74"/>
      <c r="I116" s="74" t="s">
        <v>138</v>
      </c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46"/>
      <c r="AQ116" s="46"/>
      <c r="AR116" s="46"/>
      <c r="AS116" s="46"/>
      <c r="AT116" s="46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</row>
    <row r="117" spans="1:62" ht="13.5" hidden="1" customHeight="1">
      <c r="A117" s="74"/>
      <c r="B117" s="75"/>
      <c r="C117" s="74"/>
      <c r="D117" s="74"/>
      <c r="E117" s="74"/>
      <c r="F117" s="74"/>
      <c r="G117" s="74"/>
      <c r="H117" s="74"/>
      <c r="I117" s="74" t="s">
        <v>139</v>
      </c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46"/>
      <c r="AQ117" s="46"/>
      <c r="AR117" s="46"/>
      <c r="AS117" s="46"/>
      <c r="AT117" s="46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</row>
    <row r="118" spans="1:62" ht="13.5" hidden="1" customHeight="1">
      <c r="A118" s="74"/>
      <c r="B118" s="75"/>
      <c r="C118" s="74"/>
      <c r="D118" s="74"/>
      <c r="E118" s="74"/>
      <c r="F118" s="74"/>
      <c r="G118" s="74"/>
      <c r="H118" s="74"/>
      <c r="I118" s="74" t="s">
        <v>140</v>
      </c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46"/>
      <c r="AQ118" s="46"/>
      <c r="AR118" s="46"/>
      <c r="AS118" s="46"/>
      <c r="AT118" s="46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</row>
    <row r="119" spans="1:62" ht="13.5" hidden="1" customHeight="1">
      <c r="A119" s="74"/>
      <c r="B119" s="75"/>
      <c r="C119" s="74"/>
      <c r="D119" s="74"/>
      <c r="E119" s="74"/>
      <c r="F119" s="74"/>
      <c r="G119" s="74"/>
      <c r="H119" s="74"/>
      <c r="I119" s="74" t="s">
        <v>141</v>
      </c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46"/>
      <c r="AQ119" s="46"/>
      <c r="AR119" s="46"/>
      <c r="AS119" s="46"/>
      <c r="AT119" s="46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</row>
    <row r="120" spans="1:62" ht="13.5" hidden="1" customHeight="1">
      <c r="A120" s="74"/>
      <c r="B120" s="75"/>
      <c r="C120" s="74"/>
      <c r="D120" s="74"/>
      <c r="E120" s="74"/>
      <c r="F120" s="74"/>
      <c r="G120" s="74"/>
      <c r="H120" s="74"/>
      <c r="I120" s="74" t="s">
        <v>142</v>
      </c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46"/>
      <c r="AQ120" s="46"/>
      <c r="AR120" s="46"/>
      <c r="AS120" s="46"/>
      <c r="AT120" s="46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</row>
    <row r="121" spans="1:62" ht="13.5" hidden="1" customHeight="1">
      <c r="A121" s="74"/>
      <c r="B121" s="75"/>
      <c r="C121" s="74"/>
      <c r="D121" s="74"/>
      <c r="E121" s="74"/>
      <c r="F121" s="74"/>
      <c r="G121" s="74"/>
      <c r="H121" s="74"/>
      <c r="I121" s="74" t="s">
        <v>143</v>
      </c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46"/>
      <c r="AQ121" s="46"/>
      <c r="AR121" s="46"/>
      <c r="AS121" s="46"/>
      <c r="AT121" s="46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</row>
    <row r="122" spans="1:62" ht="13.5" hidden="1" customHeight="1">
      <c r="A122" s="74"/>
      <c r="B122" s="75"/>
      <c r="C122" s="74"/>
      <c r="D122" s="74"/>
      <c r="E122" s="74"/>
      <c r="F122" s="74"/>
      <c r="G122" s="74"/>
      <c r="H122" s="74"/>
      <c r="I122" s="74" t="s">
        <v>144</v>
      </c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46"/>
      <c r="AQ122" s="46"/>
      <c r="AR122" s="46"/>
      <c r="AS122" s="46"/>
      <c r="AT122" s="46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</row>
    <row r="123" spans="1:62" ht="13.5" hidden="1" customHeight="1">
      <c r="A123" s="74"/>
      <c r="B123" s="75"/>
      <c r="C123" s="74"/>
      <c r="D123" s="74"/>
      <c r="E123" s="74"/>
      <c r="F123" s="74"/>
      <c r="G123" s="74"/>
      <c r="H123" s="74"/>
      <c r="I123" s="74" t="s">
        <v>145</v>
      </c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46"/>
      <c r="AQ123" s="46"/>
      <c r="AR123" s="46"/>
      <c r="AS123" s="46"/>
      <c r="AT123" s="46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</row>
    <row r="124" spans="1:62" ht="13.5" hidden="1" customHeight="1">
      <c r="A124" s="74"/>
      <c r="B124" s="75"/>
      <c r="C124" s="74"/>
      <c r="D124" s="74"/>
      <c r="E124" s="74"/>
      <c r="F124" s="74"/>
      <c r="G124" s="74"/>
      <c r="H124" s="74"/>
      <c r="I124" s="74" t="s">
        <v>146</v>
      </c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46"/>
      <c r="AQ124" s="46"/>
      <c r="AR124" s="46"/>
      <c r="AS124" s="46"/>
      <c r="AT124" s="46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</row>
    <row r="125" spans="1:62" ht="13.5" hidden="1" customHeight="1">
      <c r="A125" s="74"/>
      <c r="B125" s="75"/>
      <c r="C125" s="74"/>
      <c r="D125" s="74"/>
      <c r="E125" s="74"/>
      <c r="F125" s="74"/>
      <c r="G125" s="74"/>
      <c r="H125" s="74"/>
      <c r="I125" s="74" t="s">
        <v>147</v>
      </c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46"/>
      <c r="AQ125" s="46"/>
      <c r="AR125" s="46"/>
      <c r="AS125" s="46"/>
      <c r="AT125" s="46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</row>
    <row r="126" spans="1:62" ht="13.5" hidden="1" customHeight="1">
      <c r="A126" s="74"/>
      <c r="B126" s="74"/>
      <c r="C126" s="74"/>
      <c r="D126" s="74"/>
      <c r="E126" s="74"/>
      <c r="F126" s="74"/>
      <c r="G126" s="74"/>
      <c r="H126" s="74"/>
      <c r="I126" s="74" t="s">
        <v>148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46"/>
      <c r="AQ126" s="46"/>
      <c r="AR126" s="46"/>
      <c r="AS126" s="46"/>
      <c r="AT126" s="46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</row>
    <row r="127" spans="1:62" ht="13.5" hidden="1" customHeight="1">
      <c r="A127" s="74"/>
      <c r="B127" s="74"/>
      <c r="C127" s="74"/>
      <c r="D127" s="74"/>
      <c r="E127" s="74"/>
      <c r="F127" s="74"/>
      <c r="G127" s="74"/>
      <c r="H127" s="74"/>
      <c r="I127" s="74" t="s">
        <v>149</v>
      </c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46"/>
      <c r="AQ127" s="46"/>
      <c r="AR127" s="46"/>
      <c r="AS127" s="46"/>
      <c r="AT127" s="46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</row>
    <row r="128" spans="1:62" ht="13.5" hidden="1" customHeight="1">
      <c r="A128" s="74"/>
      <c r="B128" s="74"/>
      <c r="C128" s="74"/>
      <c r="D128" s="74"/>
      <c r="E128" s="74"/>
      <c r="F128" s="74"/>
      <c r="G128" s="74"/>
      <c r="H128" s="74"/>
      <c r="I128" s="74" t="s">
        <v>150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46"/>
      <c r="AQ128" s="46"/>
      <c r="AR128" s="46"/>
      <c r="AS128" s="46"/>
      <c r="AT128" s="46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</row>
    <row r="129" spans="1:62" ht="13.5" hidden="1" customHeight="1">
      <c r="A129" s="74"/>
      <c r="B129" s="74"/>
      <c r="C129" s="74"/>
      <c r="D129" s="74"/>
      <c r="E129" s="74"/>
      <c r="F129" s="74"/>
      <c r="G129" s="74"/>
      <c r="H129" s="74"/>
      <c r="I129" s="74" t="s">
        <v>151</v>
      </c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46"/>
      <c r="AQ129" s="46"/>
      <c r="AR129" s="46"/>
      <c r="AS129" s="46"/>
      <c r="AT129" s="46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</row>
    <row r="130" spans="1:62" ht="13.5" hidden="1" customHeight="1">
      <c r="A130" s="74"/>
      <c r="B130" s="74"/>
      <c r="C130" s="74"/>
      <c r="D130" s="74"/>
      <c r="E130" s="74"/>
      <c r="F130" s="74"/>
      <c r="G130" s="74"/>
      <c r="H130" s="74"/>
      <c r="I130" s="74" t="s">
        <v>152</v>
      </c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46"/>
      <c r="AQ130" s="46"/>
      <c r="AR130" s="46"/>
      <c r="AS130" s="46"/>
      <c r="AT130" s="46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</row>
    <row r="131" spans="1:62" ht="13.5" hidden="1" customHeight="1">
      <c r="A131" s="74"/>
      <c r="B131" s="74"/>
      <c r="C131" s="74"/>
      <c r="D131" s="74"/>
      <c r="E131" s="74"/>
      <c r="F131" s="74"/>
      <c r="G131" s="74"/>
      <c r="H131" s="74"/>
      <c r="I131" s="74" t="s">
        <v>153</v>
      </c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46"/>
      <c r="AQ131" s="46"/>
      <c r="AR131" s="46"/>
      <c r="AS131" s="46"/>
      <c r="AT131" s="46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</row>
    <row r="132" spans="1:62" s="91" customFormat="1" ht="13.5" hidden="1" customHeight="1">
      <c r="A132" s="74"/>
      <c r="B132" s="74"/>
      <c r="C132" s="74"/>
      <c r="D132" s="74"/>
      <c r="E132" s="74"/>
      <c r="F132" s="74"/>
      <c r="G132" s="74"/>
      <c r="H132" s="74"/>
      <c r="I132" s="74" t="s">
        <v>154</v>
      </c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46"/>
      <c r="AQ132" s="46"/>
      <c r="AR132" s="46"/>
      <c r="AS132" s="46"/>
      <c r="AT132" s="46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</row>
    <row r="133" spans="1:62" s="91" customFormat="1" ht="13.5" hidden="1" customHeight="1">
      <c r="A133" s="1"/>
      <c r="B133" s="1"/>
      <c r="C133" s="1"/>
      <c r="D133" s="1"/>
      <c r="E133" s="1"/>
      <c r="F133" s="1"/>
      <c r="G133" s="1"/>
      <c r="H133" s="1"/>
      <c r="I133" s="74" t="s">
        <v>155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</row>
    <row r="134" spans="1:62" s="91" customFormat="1" ht="13.5" customHeight="1">
      <c r="A134" s="1"/>
      <c r="B134" s="1"/>
      <c r="C134" s="1"/>
      <c r="D134" s="1"/>
      <c r="E134" s="1"/>
      <c r="F134" s="1"/>
      <c r="G134" s="1"/>
      <c r="H134" s="1"/>
      <c r="I134" s="7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</row>
    <row r="135" spans="1:62" ht="13.5" customHeight="1">
      <c r="A135" s="1"/>
      <c r="B135" s="1"/>
      <c r="C135" s="1"/>
      <c r="D135" s="1"/>
      <c r="E135" s="1"/>
      <c r="F135" s="1"/>
      <c r="G135" s="1"/>
      <c r="H135" s="1"/>
      <c r="I135" s="7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</row>
    <row r="136" spans="1:6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</row>
    <row r="137" spans="1:6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</row>
    <row r="138" spans="1:6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</row>
    <row r="139" spans="1:6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</row>
    <row r="140" spans="1:6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</row>
    <row r="141" spans="1:6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</row>
    <row r="142" spans="1:6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</row>
    <row r="143" spans="1:6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</row>
    <row r="144" spans="1:6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</row>
    <row r="145" spans="1:6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</row>
    <row r="146" spans="1:6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</row>
    <row r="147" spans="1:6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</row>
    <row r="148" spans="1:6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</row>
    <row r="149" spans="1:6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</row>
    <row r="150" spans="1:6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</row>
    <row r="151" spans="1:6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</row>
    <row r="152" spans="1:6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</row>
    <row r="153" spans="1:6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</row>
    <row r="154" spans="1:6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</row>
    <row r="155" spans="1:6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</row>
    <row r="156" spans="1:6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</row>
    <row r="157" spans="1:6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</row>
    <row r="158" spans="1:6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</row>
    <row r="159" spans="1:6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</row>
    <row r="160" spans="1:6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</row>
    <row r="161" spans="1:6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</row>
    <row r="162" spans="1: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</row>
    <row r="163" spans="1:6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</row>
    <row r="164" spans="1:6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</row>
    <row r="165" spans="1:6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</row>
    <row r="166" spans="1:6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</row>
    <row r="167" spans="1:6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</row>
    <row r="168" spans="1:6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</row>
    <row r="169" spans="1:6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</row>
    <row r="170" spans="1:6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</row>
    <row r="171" spans="1:6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</row>
    <row r="172" spans="1:6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</row>
    <row r="173" spans="1:6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</row>
    <row r="174" spans="1:6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</row>
    <row r="175" spans="1:6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</row>
    <row r="176" spans="1:6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</row>
    <row r="177" spans="1:6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</row>
    <row r="178" spans="1:6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</row>
    <row r="179" spans="1:6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</row>
    <row r="180" spans="1:6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</row>
    <row r="181" spans="1:6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</row>
    <row r="182" spans="1:6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</row>
    <row r="183" spans="1:6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</row>
    <row r="184" spans="1:6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</row>
    <row r="185" spans="1:6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</row>
    <row r="186" spans="1:6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</row>
    <row r="187" spans="1:6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</row>
    <row r="188" spans="1:6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</row>
    <row r="189" spans="1:6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</row>
    <row r="190" spans="1:6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</row>
    <row r="191" spans="1:6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</row>
    <row r="192" spans="1:6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</row>
    <row r="193" spans="1:6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</row>
    <row r="194" spans="1:6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</row>
    <row r="195" spans="1:6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</row>
    <row r="196" spans="1:6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</row>
    <row r="197" spans="1:6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</row>
    <row r="198" spans="1:6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</row>
    <row r="199" spans="1:6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</row>
    <row r="200" spans="1:6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</row>
    <row r="201" spans="1:6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</row>
    <row r="202" spans="1:6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</row>
    <row r="203" spans="1:6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</row>
    <row r="204" spans="1:6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</row>
    <row r="205" spans="1:6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</row>
    <row r="206" spans="1:6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</row>
    <row r="207" spans="1:6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</row>
    <row r="208" spans="1:6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</row>
    <row r="209" spans="1:6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</row>
    <row r="210" spans="1:6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</row>
    <row r="211" spans="1:6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</row>
    <row r="212" spans="1:6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</row>
    <row r="213" spans="1:6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</row>
    <row r="214" spans="1:6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</row>
    <row r="215" spans="1:6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</row>
    <row r="216" spans="1:6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</row>
    <row r="217" spans="1:6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</row>
    <row r="218" spans="1:6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</row>
    <row r="219" spans="1:6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</row>
    <row r="220" spans="1:6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</row>
    <row r="221" spans="1:6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</row>
    <row r="222" spans="1:6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</row>
    <row r="223" spans="1:6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</row>
    <row r="224" spans="1:6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</row>
    <row r="225" spans="1:6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</row>
    <row r="226" spans="1:6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</row>
    <row r="227" spans="1:6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</row>
    <row r="228" spans="1:6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</row>
    <row r="229" spans="1:6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</row>
    <row r="230" spans="1:6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</row>
    <row r="231" spans="1:6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</row>
    <row r="232" spans="1:6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</row>
    <row r="233" spans="1:6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</row>
    <row r="234" spans="1:6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</row>
    <row r="235" spans="1:6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</row>
    <row r="236" spans="1:6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</row>
    <row r="237" spans="1:6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</row>
    <row r="238" spans="1:6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</row>
    <row r="239" spans="1:6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</row>
    <row r="240" spans="1:6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</row>
    <row r="241" spans="1:6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</row>
    <row r="242" spans="1:6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</row>
    <row r="243" spans="1:6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</row>
    <row r="244" spans="1:6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</row>
    <row r="245" spans="1:6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</row>
    <row r="246" spans="1:6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</row>
    <row r="247" spans="1:6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</row>
    <row r="248" spans="1:6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</row>
    <row r="249" spans="1:6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</row>
    <row r="250" spans="1:6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</row>
    <row r="251" spans="1:6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</row>
    <row r="252" spans="1:6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</row>
    <row r="253" spans="1:6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</row>
    <row r="254" spans="1:6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</row>
    <row r="255" spans="1:6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</row>
    <row r="256" spans="1:6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</row>
    <row r="257" spans="1:6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</row>
    <row r="258" spans="1:6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</row>
    <row r="259" spans="1:6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</row>
    <row r="260" spans="1:6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</row>
    <row r="261" spans="1:6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</row>
    <row r="262" spans="1: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</row>
    <row r="263" spans="1:6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</row>
    <row r="264" spans="1:6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</row>
    <row r="265" spans="1:6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</row>
    <row r="266" spans="1:6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</row>
    <row r="267" spans="1:6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</row>
    <row r="268" spans="1:6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</row>
    <row r="269" spans="1:6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</row>
    <row r="270" spans="1:6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</row>
    <row r="271" spans="1:6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</row>
    <row r="272" spans="1:6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</row>
    <row r="273" spans="1:6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</row>
    <row r="274" spans="1:6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</row>
    <row r="275" spans="1:6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</row>
    <row r="276" spans="1:6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</row>
    <row r="277" spans="1:6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</row>
    <row r="278" spans="1:6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</row>
    <row r="279" spans="1:6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</row>
    <row r="280" spans="1:6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</row>
    <row r="281" spans="1:6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</row>
    <row r="282" spans="1:6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</row>
    <row r="283" spans="1:6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</row>
    <row r="284" spans="1:6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</row>
    <row r="285" spans="1:6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</row>
    <row r="286" spans="1:6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</row>
    <row r="287" spans="1:6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</row>
    <row r="288" spans="1:6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</row>
    <row r="289" spans="1:6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</row>
    <row r="290" spans="1:6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</row>
    <row r="291" spans="1:6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</row>
    <row r="292" spans="1:6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</row>
    <row r="293" spans="1:6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</row>
    <row r="294" spans="1:6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</row>
    <row r="295" spans="1:6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</row>
    <row r="296" spans="1:6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</row>
    <row r="297" spans="1:6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</row>
    <row r="298" spans="1:6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</row>
    <row r="299" spans="1:6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</row>
    <row r="300" spans="1:6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</row>
    <row r="301" spans="1:6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</row>
    <row r="302" spans="1:6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</row>
    <row r="303" spans="1:6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</row>
    <row r="304" spans="1:6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</row>
    <row r="305" spans="1:6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</row>
    <row r="306" spans="1:6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</row>
    <row r="307" spans="1:6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</row>
    <row r="308" spans="1:6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</row>
    <row r="309" spans="1:6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</row>
    <row r="310" spans="1:6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</row>
    <row r="311" spans="1:6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</row>
    <row r="312" spans="1:6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</row>
    <row r="313" spans="1:6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</row>
    <row r="314" spans="1:6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</row>
    <row r="315" spans="1:6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</row>
    <row r="316" spans="1:6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</row>
    <row r="317" spans="1:6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</row>
    <row r="318" spans="1:6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</row>
    <row r="319" spans="1:6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</row>
    <row r="320" spans="1:6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</row>
    <row r="321" spans="1:6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</row>
    <row r="322" spans="1:6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</row>
    <row r="323" spans="1:6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</row>
    <row r="324" spans="1:6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</row>
    <row r="325" spans="1:6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</row>
    <row r="326" spans="1:6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</row>
    <row r="327" spans="1:6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</row>
    <row r="328" spans="1:6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</row>
    <row r="329" spans="1:6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</row>
    <row r="330" spans="1:6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</row>
    <row r="331" spans="1:6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</row>
    <row r="332" spans="1:6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</row>
    <row r="333" spans="1:6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</row>
    <row r="334" spans="1:6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</row>
    <row r="335" spans="1:6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</row>
    <row r="336" spans="1:6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</row>
    <row r="337" spans="1:6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</row>
    <row r="338" spans="1:6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</row>
    <row r="339" spans="1:6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</row>
    <row r="340" spans="1:6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</row>
    <row r="341" spans="1:6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</row>
    <row r="342" spans="1:6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</row>
    <row r="343" spans="1:6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</row>
    <row r="344" spans="1:6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</row>
    <row r="345" spans="1:6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</row>
    <row r="346" spans="1:6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</row>
    <row r="347" spans="1:6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</row>
    <row r="348" spans="1:6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</row>
    <row r="349" spans="1:6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</row>
    <row r="350" spans="1:6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</row>
    <row r="351" spans="1:6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</row>
    <row r="352" spans="1:6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</row>
    <row r="353" spans="1:6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</row>
    <row r="354" spans="1:6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</row>
    <row r="355" spans="1:6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</row>
    <row r="356" spans="1:6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</row>
    <row r="357" spans="1:6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</row>
    <row r="358" spans="1:6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</row>
    <row r="359" spans="1:6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</row>
    <row r="360" spans="1:6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</row>
    <row r="361" spans="1:6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</row>
    <row r="362" spans="1: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</row>
    <row r="363" spans="1:6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</row>
    <row r="364" spans="1:6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</row>
    <row r="365" spans="1:6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</row>
    <row r="366" spans="1:6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</row>
    <row r="367" spans="1:6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</row>
    <row r="368" spans="1:6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</row>
    <row r="369" spans="1:6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</row>
    <row r="370" spans="1:6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</row>
    <row r="371" spans="1:6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</row>
    <row r="372" spans="1:6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</row>
    <row r="373" spans="1:6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</row>
    <row r="374" spans="1:6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</row>
    <row r="375" spans="1:6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</row>
    <row r="376" spans="1:6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</row>
    <row r="377" spans="1:6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</row>
    <row r="378" spans="1:6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</row>
    <row r="379" spans="1:6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</row>
    <row r="380" spans="1:6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</row>
    <row r="381" spans="1:6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</row>
    <row r="382" spans="1:6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</row>
    <row r="383" spans="1:6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</row>
    <row r="384" spans="1:6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</row>
    <row r="385" spans="1:6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</row>
    <row r="386" spans="1:6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</row>
    <row r="387" spans="1:6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</row>
    <row r="388" spans="1:6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</row>
    <row r="389" spans="1:6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</row>
    <row r="390" spans="1:6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</row>
    <row r="391" spans="1:6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</row>
    <row r="392" spans="1:6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</row>
    <row r="393" spans="1:6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</row>
    <row r="394" spans="1:6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</row>
    <row r="395" spans="1:6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</row>
    <row r="396" spans="1:6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</row>
    <row r="397" spans="1:6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</row>
    <row r="398" spans="1:6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</row>
    <row r="399" spans="1:6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</row>
    <row r="400" spans="1:6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</row>
    <row r="401" spans="1:6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</row>
    <row r="402" spans="1:6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</row>
    <row r="403" spans="1:6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</row>
    <row r="404" spans="1:6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</row>
    <row r="405" spans="1:6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</row>
    <row r="406" spans="1:6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</row>
    <row r="407" spans="1:6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</row>
    <row r="408" spans="1:6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</row>
    <row r="409" spans="1:6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</row>
    <row r="410" spans="1:6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</row>
    <row r="411" spans="1:6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</row>
    <row r="412" spans="1:6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</row>
    <row r="413" spans="1:6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</row>
    <row r="414" spans="1:6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</row>
    <row r="415" spans="1:6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</row>
    <row r="416" spans="1:6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</row>
    <row r="417" spans="1:6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</row>
    <row r="418" spans="1:6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</row>
    <row r="419" spans="1:6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</row>
    <row r="420" spans="1:6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</row>
    <row r="421" spans="1:6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</row>
    <row r="422" spans="1:6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</row>
    <row r="423" spans="1:6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</row>
    <row r="424" spans="1:6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</row>
    <row r="425" spans="1:6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</row>
    <row r="426" spans="1:6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</row>
    <row r="427" spans="1:6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</row>
    <row r="428" spans="1:6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</row>
    <row r="429" spans="1:6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</row>
    <row r="430" spans="1:6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</row>
    <row r="431" spans="1:6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</row>
    <row r="432" spans="1:6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</row>
    <row r="433" spans="1:6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</row>
    <row r="434" spans="1:6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</row>
    <row r="435" spans="1:6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</row>
    <row r="436" spans="1:6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</row>
    <row r="437" spans="1:6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</row>
    <row r="438" spans="1:6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</row>
    <row r="439" spans="1:6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</row>
    <row r="440" spans="1:6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</row>
    <row r="441" spans="1:6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</row>
    <row r="442" spans="1:6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</row>
    <row r="443" spans="1:6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</row>
    <row r="444" spans="1:6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</row>
    <row r="445" spans="1:6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</row>
    <row r="446" spans="1:6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</row>
    <row r="447" spans="1:6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</row>
    <row r="448" spans="1:6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</row>
    <row r="449" spans="1:6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</row>
    <row r="450" spans="1:6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</row>
    <row r="451" spans="1:6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</row>
    <row r="452" spans="1:6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</row>
    <row r="453" spans="1:6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</row>
    <row r="454" spans="1:6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</row>
    <row r="455" spans="1:6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</row>
    <row r="456" spans="1:6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</row>
    <row r="457" spans="1:6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</row>
    <row r="458" spans="1:6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</row>
    <row r="459" spans="1:6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</row>
    <row r="460" spans="1:6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</row>
    <row r="461" spans="1:6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</row>
    <row r="462" spans="1: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</row>
    <row r="463" spans="1:6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</row>
    <row r="464" spans="1:6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</row>
    <row r="465" spans="1:6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</row>
    <row r="466" spans="1:6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</row>
    <row r="467" spans="1:6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</row>
    <row r="468" spans="1:6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</row>
    <row r="469" spans="1:6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</row>
    <row r="470" spans="1:6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</row>
    <row r="471" spans="1:6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</row>
    <row r="472" spans="1:6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</row>
    <row r="473" spans="1:6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</row>
    <row r="474" spans="1:6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</row>
    <row r="475" spans="1:6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</row>
    <row r="476" spans="1:6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</row>
    <row r="477" spans="1:6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</row>
    <row r="478" spans="1:6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</row>
    <row r="479" spans="1:6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</row>
    <row r="480" spans="1:6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</row>
    <row r="481" spans="1:6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</row>
    <row r="482" spans="1:6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</row>
    <row r="483" spans="1:6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</row>
    <row r="484" spans="1:6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</row>
    <row r="485" spans="1:6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</row>
    <row r="486" spans="1:6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</row>
    <row r="487" spans="1:6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</row>
    <row r="488" spans="1:6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</row>
    <row r="489" spans="1:6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</row>
    <row r="490" spans="1:6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</row>
    <row r="491" spans="1:6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</row>
    <row r="492" spans="1:6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</row>
    <row r="493" spans="1:6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</row>
    <row r="494" spans="1:6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</row>
    <row r="495" spans="1:6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</row>
    <row r="496" spans="1:6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</row>
    <row r="497" spans="1:6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</row>
    <row r="498" spans="1:6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</row>
    <row r="499" spans="1:6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</row>
    <row r="500" spans="1:6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</row>
    <row r="501" spans="1:6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</row>
    <row r="502" spans="1:6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</row>
    <row r="503" spans="1:6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</row>
    <row r="504" spans="1:6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</row>
    <row r="505" spans="1:6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</row>
    <row r="506" spans="1:6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</row>
    <row r="507" spans="1:6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</row>
    <row r="508" spans="1:6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</row>
    <row r="509" spans="1:6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</row>
    <row r="510" spans="1:6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</row>
    <row r="511" spans="1:6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</row>
    <row r="512" spans="1:6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</row>
    <row r="513" spans="1:6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</row>
    <row r="514" spans="1:6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</row>
    <row r="515" spans="1:6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</row>
    <row r="516" spans="1:6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</row>
    <row r="517" spans="1:6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</row>
    <row r="518" spans="1:6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</row>
    <row r="519" spans="1:6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</row>
    <row r="520" spans="1:6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</row>
    <row r="521" spans="1:6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</row>
    <row r="522" spans="1:6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</row>
    <row r="523" spans="1:6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</row>
    <row r="524" spans="1:6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</row>
    <row r="525" spans="1:6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</row>
    <row r="526" spans="1:6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</row>
    <row r="527" spans="1:6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</row>
    <row r="528" spans="1:6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</row>
    <row r="529" spans="1:6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</row>
    <row r="530" spans="1:6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</row>
    <row r="531" spans="1:6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</row>
    <row r="532" spans="1:6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</row>
    <row r="533" spans="1:6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</row>
    <row r="534" spans="1:6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</row>
    <row r="535" spans="1:6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</row>
    <row r="536" spans="1:6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</row>
    <row r="537" spans="1:6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</row>
    <row r="538" spans="1:6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</row>
    <row r="539" spans="1:6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</row>
    <row r="540" spans="1:6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</row>
    <row r="541" spans="1:6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</row>
    <row r="542" spans="1:6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</row>
    <row r="543" spans="1:6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</row>
    <row r="544" spans="1:6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</row>
    <row r="545" spans="1:6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</row>
    <row r="546" spans="1:6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</row>
    <row r="547" spans="1:6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</row>
    <row r="548" spans="1:6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</row>
    <row r="549" spans="1:6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</row>
    <row r="550" spans="1:6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</row>
    <row r="551" spans="1:6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</row>
    <row r="552" spans="1:6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</row>
    <row r="553" spans="1:6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</row>
    <row r="554" spans="1:6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</row>
    <row r="555" spans="1:6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</row>
    <row r="556" spans="1:6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</row>
    <row r="557" spans="1:6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</row>
    <row r="558" spans="1:6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</row>
    <row r="559" spans="1:6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</row>
    <row r="560" spans="1:6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</row>
    <row r="561" spans="1:6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</row>
    <row r="562" spans="1: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</row>
    <row r="563" spans="1:6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</row>
    <row r="564" spans="1:6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</row>
    <row r="565" spans="1:6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</row>
    <row r="566" spans="1:6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</row>
    <row r="567" spans="1:6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</row>
    <row r="568" spans="1:6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</row>
    <row r="569" spans="1:6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</row>
    <row r="570" spans="1:6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</row>
    <row r="571" spans="1:6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</row>
    <row r="572" spans="1:6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</row>
    <row r="573" spans="1:6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</row>
    <row r="574" spans="1:6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</row>
    <row r="575" spans="1:6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</row>
    <row r="576" spans="1:6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</row>
    <row r="577" spans="1:6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</row>
    <row r="578" spans="1:6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</row>
    <row r="579" spans="1:6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</row>
    <row r="580" spans="1:6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</row>
    <row r="581" spans="1:6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</row>
    <row r="582" spans="1:6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</row>
    <row r="583" spans="1:6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</row>
    <row r="584" spans="1:6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</row>
    <row r="585" spans="1:6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</row>
    <row r="586" spans="1:6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</row>
    <row r="587" spans="1:6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</row>
    <row r="588" spans="1:6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</row>
    <row r="589" spans="1:6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</row>
    <row r="590" spans="1:6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</row>
    <row r="591" spans="1:6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</row>
    <row r="592" spans="1:6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</row>
    <row r="593" spans="1:6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</row>
    <row r="594" spans="1:6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</row>
    <row r="595" spans="1:6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</row>
    <row r="596" spans="1:6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</row>
    <row r="597" spans="1:6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</row>
    <row r="598" spans="1:6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</row>
    <row r="599" spans="1:6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</row>
    <row r="600" spans="1:6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</row>
    <row r="601" spans="1:6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</row>
    <row r="602" spans="1:6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</row>
    <row r="603" spans="1:6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</row>
    <row r="604" spans="1:6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</row>
    <row r="605" spans="1:6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</row>
    <row r="606" spans="1:6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</row>
    <row r="607" spans="1:6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</row>
    <row r="608" spans="1:6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</row>
    <row r="609" spans="1:6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</row>
    <row r="610" spans="1:6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</row>
    <row r="611" spans="1:6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</row>
    <row r="612" spans="1:6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</row>
    <row r="613" spans="1:6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</row>
    <row r="614" spans="1:6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</row>
    <row r="615" spans="1:6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</row>
    <row r="616" spans="1:6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</row>
    <row r="617" spans="1:6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</row>
    <row r="618" spans="1:6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</row>
    <row r="619" spans="1:6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</row>
    <row r="620" spans="1:6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</row>
    <row r="621" spans="1:6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</row>
    <row r="622" spans="1:6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</row>
    <row r="623" spans="1:6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</row>
    <row r="624" spans="1:6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</row>
    <row r="625" spans="1:6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</row>
    <row r="626" spans="1:6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</row>
    <row r="627" spans="1:6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</row>
    <row r="628" spans="1:6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</row>
    <row r="629" spans="1:6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</row>
    <row r="630" spans="1:6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</row>
    <row r="631" spans="1:6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</row>
    <row r="632" spans="1:6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</row>
    <row r="633" spans="1:6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</row>
    <row r="634" spans="1:6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</row>
    <row r="635" spans="1:6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</row>
    <row r="636" spans="1:6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</row>
    <row r="637" spans="1:6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</row>
    <row r="638" spans="1:6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</row>
    <row r="639" spans="1:6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</row>
    <row r="640" spans="1:6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</row>
    <row r="641" spans="1:6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</row>
    <row r="642" spans="1:6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</row>
    <row r="643" spans="1:6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</row>
    <row r="644" spans="1:6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</row>
    <row r="645" spans="1:6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</row>
    <row r="646" spans="1:6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</row>
    <row r="647" spans="1:6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</row>
    <row r="648" spans="1:6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</row>
    <row r="649" spans="1:6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</row>
    <row r="650" spans="1:6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</row>
    <row r="651" spans="1:6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</row>
    <row r="652" spans="1:6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</row>
    <row r="653" spans="1:6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</row>
    <row r="654" spans="1:6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</row>
    <row r="655" spans="1:6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</row>
    <row r="656" spans="1:6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</row>
    <row r="657" spans="1:6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</row>
    <row r="658" spans="1:6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</row>
    <row r="659" spans="1:6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</row>
    <row r="660" spans="1:6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</row>
    <row r="661" spans="1:6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</row>
    <row r="662" spans="1: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</row>
    <row r="663" spans="1:6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</row>
    <row r="664" spans="1:6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</row>
    <row r="665" spans="1:6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</row>
    <row r="666" spans="1:6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</row>
    <row r="667" spans="1:6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</row>
    <row r="668" spans="1:6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</row>
    <row r="669" spans="1:6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</row>
    <row r="670" spans="1:6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</row>
    <row r="671" spans="1:6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</row>
    <row r="672" spans="1:6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</row>
    <row r="673" spans="1:6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</row>
    <row r="674" spans="1:6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</row>
    <row r="675" spans="1:6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</row>
    <row r="676" spans="1:6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</row>
    <row r="677" spans="1:6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</row>
    <row r="678" spans="1:6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</row>
    <row r="679" spans="1:6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</row>
    <row r="680" spans="1:6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</row>
    <row r="681" spans="1:6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</row>
    <row r="682" spans="1:6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</row>
    <row r="683" spans="1:6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</row>
    <row r="684" spans="1:6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</row>
    <row r="685" spans="1:6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</row>
    <row r="686" spans="1:6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</row>
    <row r="687" spans="1:6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</row>
    <row r="688" spans="1:6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</row>
    <row r="689" spans="1:6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</row>
    <row r="690" spans="1:6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</row>
    <row r="691" spans="1:6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</row>
    <row r="692" spans="1:6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</row>
    <row r="693" spans="1:6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</row>
    <row r="694" spans="1:6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</row>
    <row r="695" spans="1:6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</row>
    <row r="696" spans="1:6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</row>
    <row r="697" spans="1:6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</row>
    <row r="698" spans="1:6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</row>
    <row r="699" spans="1:6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</row>
    <row r="700" spans="1:6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</row>
    <row r="701" spans="1:6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</row>
    <row r="702" spans="1:6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</row>
    <row r="703" spans="1:6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</row>
    <row r="704" spans="1:6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</row>
    <row r="705" spans="1:6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</row>
    <row r="706" spans="1:6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</row>
    <row r="707" spans="1:6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</row>
    <row r="708" spans="1:6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</row>
    <row r="709" spans="1:6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</row>
    <row r="710" spans="1:6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</row>
    <row r="711" spans="1:6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</row>
    <row r="712" spans="1:6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</row>
    <row r="713" spans="1:6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</row>
    <row r="714" spans="1:6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</row>
    <row r="715" spans="1:6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</row>
    <row r="716" spans="1:6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</row>
    <row r="717" spans="1:6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</row>
    <row r="718" spans="1:6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</row>
    <row r="719" spans="1:6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</row>
    <row r="720" spans="1:6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</row>
    <row r="721" spans="1:6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</row>
    <row r="722" spans="1:6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</row>
    <row r="723" spans="1:6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</row>
    <row r="724" spans="1:6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</row>
    <row r="725" spans="1:6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</row>
    <row r="726" spans="1:6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</row>
    <row r="727" spans="1:6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</row>
    <row r="728" spans="1:6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</row>
    <row r="729" spans="1:6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</row>
    <row r="730" spans="1:6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</row>
    <row r="731" spans="1:6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</row>
    <row r="732" spans="1:6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</row>
    <row r="733" spans="1:6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</row>
    <row r="734" spans="1:6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</row>
    <row r="735" spans="1:6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</row>
    <row r="736" spans="1:6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</row>
    <row r="737" spans="1:6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</row>
    <row r="738" spans="1:6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</row>
    <row r="739" spans="1:6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</row>
    <row r="740" spans="1:6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</row>
    <row r="741" spans="1:6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</row>
    <row r="742" spans="1:6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</row>
    <row r="743" spans="1:6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</row>
    <row r="744" spans="1:6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</row>
    <row r="745" spans="1:6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</row>
    <row r="746" spans="1:6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</row>
    <row r="747" spans="1:6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</row>
    <row r="748" spans="1:6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</row>
    <row r="749" spans="1:6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</row>
    <row r="750" spans="1:6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</row>
    <row r="751" spans="1:6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</row>
    <row r="752" spans="1:6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</row>
    <row r="753" spans="1:6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</row>
    <row r="754" spans="1:6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</row>
    <row r="755" spans="1:6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</row>
    <row r="756" spans="1:6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</row>
    <row r="757" spans="1:6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</row>
    <row r="758" spans="1:6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</row>
    <row r="759" spans="1:6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</row>
    <row r="760" spans="1:6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</row>
    <row r="761" spans="1:6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</row>
    <row r="762" spans="1: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</row>
    <row r="763" spans="1:6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</row>
    <row r="764" spans="1:6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</row>
    <row r="765" spans="1:6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</row>
    <row r="766" spans="1:6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</row>
    <row r="767" spans="1:6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</row>
    <row r="768" spans="1:6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</row>
    <row r="769" spans="1:6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</row>
    <row r="770" spans="1:6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</row>
    <row r="771" spans="1:6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</row>
    <row r="772" spans="1:6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</row>
    <row r="773" spans="1:6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</row>
    <row r="774" spans="1:6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</row>
    <row r="775" spans="1:6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</row>
    <row r="776" spans="1:6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</row>
    <row r="777" spans="1:6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</row>
    <row r="778" spans="1:6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</row>
    <row r="779" spans="1:6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</row>
    <row r="780" spans="1:6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</row>
    <row r="781" spans="1:6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</row>
    <row r="782" spans="1:6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</row>
    <row r="783" spans="1:6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</row>
    <row r="784" spans="1:6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</row>
    <row r="785" spans="1:6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</row>
    <row r="786" spans="1:6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</row>
    <row r="787" spans="1:6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</row>
    <row r="788" spans="1:6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</row>
    <row r="789" spans="1:6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</row>
    <row r="790" spans="1:6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</row>
    <row r="791" spans="1:6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</row>
    <row r="792" spans="1:6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</row>
    <row r="793" spans="1:6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</row>
    <row r="794" spans="1:6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</row>
    <row r="795" spans="1:6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</row>
    <row r="796" spans="1:6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</row>
    <row r="797" spans="1:6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</row>
    <row r="798" spans="1:6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</row>
    <row r="799" spans="1:6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</row>
    <row r="800" spans="1:6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</row>
    <row r="801" spans="1:6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</row>
    <row r="802" spans="1:6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</row>
    <row r="803" spans="1:6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</row>
    <row r="804" spans="1:6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</row>
    <row r="805" spans="1:6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</row>
    <row r="806" spans="1:6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</row>
    <row r="807" spans="1:6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</row>
    <row r="808" spans="1:6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</row>
    <row r="809" spans="1:6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</row>
    <row r="810" spans="1:6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</row>
    <row r="811" spans="1:6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</row>
    <row r="812" spans="1:6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</row>
    <row r="813" spans="1:6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</row>
    <row r="814" spans="1:6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</row>
    <row r="815" spans="1:6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</row>
    <row r="816" spans="1:6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</row>
    <row r="817" spans="1:6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</row>
    <row r="818" spans="1:6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</row>
    <row r="819" spans="1:6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</row>
    <row r="820" spans="1:6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</row>
    <row r="821" spans="1:6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</row>
    <row r="822" spans="1:6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</row>
    <row r="823" spans="1:6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</row>
    <row r="824" spans="1:6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</row>
    <row r="825" spans="1:6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</row>
    <row r="826" spans="1:6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</row>
    <row r="827" spans="1:6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</row>
    <row r="828" spans="1:6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</row>
    <row r="829" spans="1:6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</row>
    <row r="830" spans="1:6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</row>
    <row r="831" spans="1:6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</row>
    <row r="832" spans="1:6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</row>
    <row r="833" spans="1:6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</row>
    <row r="834" spans="1:6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</row>
    <row r="835" spans="1:6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</row>
    <row r="836" spans="1:6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</row>
    <row r="837" spans="1:6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</row>
    <row r="838" spans="1:6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</row>
    <row r="839" spans="1:6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</row>
    <row r="840" spans="1:6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</row>
    <row r="841" spans="1:6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</row>
    <row r="842" spans="1:6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</row>
    <row r="843" spans="1:6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</row>
    <row r="844" spans="1:6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</row>
    <row r="845" spans="1:6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</row>
    <row r="846" spans="1:6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</row>
    <row r="847" spans="1:6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</row>
    <row r="848" spans="1:6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</row>
    <row r="849" spans="1:6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</row>
    <row r="850" spans="1:6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</row>
    <row r="851" spans="1:6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</row>
    <row r="852" spans="1:6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</row>
    <row r="853" spans="1:6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</row>
    <row r="854" spans="1:6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</row>
    <row r="855" spans="1:6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</row>
    <row r="856" spans="1:6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</row>
    <row r="857" spans="1:6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</row>
    <row r="858" spans="1:6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</row>
    <row r="859" spans="1:6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</row>
    <row r="860" spans="1:6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</row>
    <row r="861" spans="1:6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</row>
    <row r="862" spans="1: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</row>
    <row r="863" spans="1:6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</row>
    <row r="864" spans="1:6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</row>
    <row r="865" spans="1:6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</row>
    <row r="866" spans="1:6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</row>
    <row r="867" spans="1:6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</row>
    <row r="868" spans="1:6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</row>
    <row r="869" spans="1:6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</row>
    <row r="870" spans="1:6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</row>
    <row r="871" spans="1:6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</row>
    <row r="872" spans="1:6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</row>
    <row r="873" spans="1:6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</row>
    <row r="874" spans="1:6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</row>
    <row r="875" spans="1:6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</row>
    <row r="876" spans="1:6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</row>
    <row r="877" spans="1:6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</row>
    <row r="878" spans="1:6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</row>
    <row r="879" spans="1:6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</row>
    <row r="880" spans="1:6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</row>
    <row r="881" spans="1:6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</row>
    <row r="882" spans="1:6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</row>
    <row r="883" spans="1:6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</row>
    <row r="884" spans="1:6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</row>
    <row r="885" spans="1:6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</row>
    <row r="886" spans="1:6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</row>
    <row r="887" spans="1:6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</row>
    <row r="888" spans="1:6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</row>
    <row r="889" spans="1:6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</row>
    <row r="890" spans="1:6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</row>
    <row r="891" spans="1:6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</row>
    <row r="892" spans="1:6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</row>
    <row r="893" spans="1:6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</row>
    <row r="894" spans="1:6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</row>
    <row r="895" spans="1:6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</row>
    <row r="896" spans="1:6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</row>
    <row r="897" spans="1:6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</row>
    <row r="898" spans="1:6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</row>
    <row r="899" spans="1:6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</row>
    <row r="900" spans="1:6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</row>
    <row r="901" spans="1:6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</row>
    <row r="902" spans="1:6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</row>
    <row r="903" spans="1:6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</row>
    <row r="904" spans="1:6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</row>
    <row r="905" spans="1:6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</row>
    <row r="906" spans="1:6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</row>
    <row r="907" spans="1:6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</row>
    <row r="908" spans="1:6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</row>
    <row r="909" spans="1:6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</row>
    <row r="910" spans="1:6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</row>
    <row r="911" spans="1:6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</row>
    <row r="912" spans="1:6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</row>
    <row r="913" spans="1:6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</row>
    <row r="914" spans="1:6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</row>
    <row r="915" spans="1:6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</row>
    <row r="916" spans="1:6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</row>
    <row r="917" spans="1:6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</row>
    <row r="918" spans="1:6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</row>
    <row r="919" spans="1:6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</row>
    <row r="920" spans="1:6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</row>
    <row r="921" spans="1:6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</row>
    <row r="922" spans="1:6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</row>
    <row r="923" spans="1:6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</row>
    <row r="924" spans="1:6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</row>
    <row r="925" spans="1:6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</row>
    <row r="926" spans="1:6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</row>
    <row r="927" spans="1:6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</row>
    <row r="928" spans="1:6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</row>
    <row r="929" spans="1:6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</row>
    <row r="930" spans="1:6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</row>
    <row r="931" spans="1:6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</row>
    <row r="932" spans="1:6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</row>
    <row r="933" spans="1:6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</row>
    <row r="934" spans="1:6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</row>
    <row r="935" spans="1:6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</row>
    <row r="936" spans="1:6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</row>
    <row r="937" spans="1:6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</row>
    <row r="938" spans="1:6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</row>
    <row r="939" spans="1:6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</row>
    <row r="940" spans="1:6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</row>
    <row r="941" spans="1:6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</row>
    <row r="942" spans="1:6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</row>
    <row r="943" spans="1:6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</row>
    <row r="944" spans="1:6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</row>
    <row r="945" spans="1:6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</row>
    <row r="946" spans="1:6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</row>
    <row r="947" spans="1:6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</row>
    <row r="948" spans="1:6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</row>
    <row r="949" spans="1:6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</row>
    <row r="950" spans="1:6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</row>
    <row r="951" spans="1:6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</row>
    <row r="952" spans="1:6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</row>
    <row r="953" spans="1:6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</row>
    <row r="954" spans="1:6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</row>
    <row r="955" spans="1:6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</row>
    <row r="956" spans="1:6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</row>
    <row r="957" spans="1:6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</row>
    <row r="958" spans="1:6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</row>
    <row r="959" spans="1:6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</row>
    <row r="960" spans="1:6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</row>
    <row r="961" spans="1:6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</row>
    <row r="962" spans="1: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</row>
    <row r="963" spans="1:6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</row>
    <row r="964" spans="1:6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</row>
    <row r="965" spans="1:6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</row>
    <row r="966" spans="1:6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</row>
    <row r="967" spans="1:6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</row>
    <row r="968" spans="1:6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</row>
    <row r="969" spans="1:6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</row>
    <row r="970" spans="1:6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</row>
    <row r="971" spans="1:6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</row>
    <row r="972" spans="1:6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</row>
    <row r="973" spans="1:6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</row>
    <row r="974" spans="1:6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</row>
    <row r="975" spans="1:6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</row>
    <row r="976" spans="1:6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</row>
    <row r="977" spans="1:6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</row>
    <row r="978" spans="1:6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</row>
    <row r="979" spans="1:6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</row>
    <row r="980" spans="1:6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</row>
    <row r="981" spans="1:6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</row>
    <row r="982" spans="1:6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</row>
    <row r="983" spans="1:6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</row>
    <row r="984" spans="1:6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</row>
    <row r="985" spans="1:6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</row>
    <row r="986" spans="1:6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</row>
    <row r="987" spans="1:6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</row>
    <row r="988" spans="1:6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</row>
    <row r="989" spans="1:6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</row>
    <row r="990" spans="1:6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</row>
    <row r="991" spans="1:6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</row>
    <row r="992" spans="1:6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</row>
  </sheetData>
  <sheetProtection algorithmName="SHA-512" hashValue="vk4Erkiwt7PvRplqpe4pp1CO/9Fos5eIGloq9cBulKFvpdF2qhSQbRMxPno5y8R93klVDgdyl4xJC5w94GshKw==" saltValue="PWNchvlrHLpZ2Z0qGoefcA==" spinCount="100000" sheet="1" objects="1" scenarios="1" selectLockedCells="1"/>
  <mergeCells count="115">
    <mergeCell ref="C10:Z10"/>
    <mergeCell ref="C11:Z11"/>
    <mergeCell ref="B13:Z13"/>
    <mergeCell ref="B15:H15"/>
    <mergeCell ref="B2:Z2"/>
    <mergeCell ref="W3:Z3"/>
    <mergeCell ref="C4:Z4"/>
    <mergeCell ref="W5:Z5"/>
    <mergeCell ref="C6:Z6"/>
    <mergeCell ref="C8:Z8"/>
    <mergeCell ref="B21:H21"/>
    <mergeCell ref="I21:L21"/>
    <mergeCell ref="M21:N21"/>
    <mergeCell ref="O21:T21"/>
    <mergeCell ref="U21:W21"/>
    <mergeCell ref="B17:Z17"/>
    <mergeCell ref="B19:H19"/>
    <mergeCell ref="I19:M19"/>
    <mergeCell ref="N19:P19"/>
    <mergeCell ref="Q19:R19"/>
    <mergeCell ref="T19:V19"/>
    <mergeCell ref="W19:X19"/>
    <mergeCell ref="Y19:Z19"/>
    <mergeCell ref="B25:H25"/>
    <mergeCell ref="I25:J25"/>
    <mergeCell ref="K25:L25"/>
    <mergeCell ref="M25:P25"/>
    <mergeCell ref="Q25:S25"/>
    <mergeCell ref="T25:Z25"/>
    <mergeCell ref="B23:H23"/>
    <mergeCell ref="I23:M23"/>
    <mergeCell ref="N23:P23"/>
    <mergeCell ref="W23:Z23"/>
    <mergeCell ref="B27:H27"/>
    <mergeCell ref="I27:O27"/>
    <mergeCell ref="P27:S27"/>
    <mergeCell ref="T27:Z27"/>
    <mergeCell ref="B29:H29"/>
    <mergeCell ref="I29:K29"/>
    <mergeCell ref="L29:N29"/>
    <mergeCell ref="O29:Q29"/>
    <mergeCell ref="R29:T29"/>
    <mergeCell ref="U29:V29"/>
    <mergeCell ref="B35:H35"/>
    <mergeCell ref="I35:Z35"/>
    <mergeCell ref="B37:H37"/>
    <mergeCell ref="I37:V37"/>
    <mergeCell ref="W37:Y37"/>
    <mergeCell ref="B39:H39"/>
    <mergeCell ref="I39:Z39"/>
    <mergeCell ref="W29:Z29"/>
    <mergeCell ref="B31:Z31"/>
    <mergeCell ref="B33:H33"/>
    <mergeCell ref="I33:K33"/>
    <mergeCell ref="B46:H46"/>
    <mergeCell ref="I46:Z46"/>
    <mergeCell ref="O47:U47"/>
    <mergeCell ref="B48:J48"/>
    <mergeCell ref="O48:U48"/>
    <mergeCell ref="B49:J49"/>
    <mergeCell ref="O49:U49"/>
    <mergeCell ref="B41:H41"/>
    <mergeCell ref="I41:N41"/>
    <mergeCell ref="O41:P41"/>
    <mergeCell ref="Q41:U41"/>
    <mergeCell ref="W41:Z41"/>
    <mergeCell ref="I43:Z44"/>
    <mergeCell ref="B43:H44"/>
    <mergeCell ref="B50:J50"/>
    <mergeCell ref="O50:U50"/>
    <mergeCell ref="B51:J51"/>
    <mergeCell ref="O51:U51"/>
    <mergeCell ref="B53:Z53"/>
    <mergeCell ref="B55:H55"/>
    <mergeCell ref="I55:K55"/>
    <mergeCell ref="M55:O55"/>
    <mergeCell ref="P55:U55"/>
    <mergeCell ref="T71:Y71"/>
    <mergeCell ref="J65:K65"/>
    <mergeCell ref="J66:K66"/>
    <mergeCell ref="C67:I67"/>
    <mergeCell ref="J67:K67"/>
    <mergeCell ref="J68:K68"/>
    <mergeCell ref="C69:I69"/>
    <mergeCell ref="J69:K69"/>
    <mergeCell ref="B57:Z57"/>
    <mergeCell ref="B60:Z62"/>
    <mergeCell ref="C63:I63"/>
    <mergeCell ref="J63:K63"/>
    <mergeCell ref="C64:I64"/>
    <mergeCell ref="J64:K64"/>
    <mergeCell ref="S103:T103"/>
    <mergeCell ref="Y108:Z108"/>
    <mergeCell ref="Y109:Z109"/>
    <mergeCell ref="Y110:Z110"/>
    <mergeCell ref="I15:Z15"/>
    <mergeCell ref="X21:Z21"/>
    <mergeCell ref="Q23:V23"/>
    <mergeCell ref="L33:S33"/>
    <mergeCell ref="T33:Z33"/>
    <mergeCell ref="B74:Z75"/>
    <mergeCell ref="C79:D79"/>
    <mergeCell ref="F79:K79"/>
    <mergeCell ref="M79:R79"/>
    <mergeCell ref="T79:Y79"/>
    <mergeCell ref="C80:D80"/>
    <mergeCell ref="F80:K80"/>
    <mergeCell ref="M80:R80"/>
    <mergeCell ref="T80:Y80"/>
    <mergeCell ref="C70:I70"/>
    <mergeCell ref="J70:K70"/>
    <mergeCell ref="T70:Y70"/>
    <mergeCell ref="C71:I71"/>
    <mergeCell ref="J71:K71"/>
    <mergeCell ref="P71:R71"/>
  </mergeCells>
  <dataValidations count="5">
    <dataValidation type="list" allowBlank="1" showInputMessage="1" showErrorMessage="1" prompt=" -" sqref="I21">
      <formula1>$Q$105:$Q$106</formula1>
    </dataValidation>
    <dataValidation type="list" allowBlank="1" showInputMessage="1" showErrorMessage="1" prompt=" -" sqref="I25">
      <formula1>$Q$95:$Q$97</formula1>
    </dataValidation>
    <dataValidation type="list" allowBlank="1" showInputMessage="1" showErrorMessage="1" prompt=" -" sqref="I33:I34">
      <formula1>$Q$99:$Q$101</formula1>
    </dataValidation>
    <dataValidation type="list" allowBlank="1" showInputMessage="1" showErrorMessage="1" prompt=" -" sqref="I46:I47 I52">
      <formula1>Pontuação</formula1>
    </dataValidation>
    <dataValidation type="list" allowBlank="1" showInputMessage="1" showErrorMessage="1" prompt=" -" sqref="M25">
      <formula1>$I$95:$I$135</formula1>
    </dataValidation>
  </dataValidations>
  <pageMargins left="0.25000000000000006" right="0.25000000000000006" top="1.0472440944881891" bottom="1.1437007874015745" header="0.30000000000000004" footer="0.74999999999999989"/>
  <pageSetup paperSize="9" fitToWidth="0" fitToHeight="0" orientation="portrait" horizontalDpi="300" verticalDpi="300" r:id="rId1"/>
  <headerFooter alignWithMargins="0">
    <oddHeader>&amp;R&amp;"Calibri2,Regular" Pró-Reitoria de Desenvolvimento Institucional Diretoria de Desenvolvimento e Gestão de Pessoas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/>
  </sheetViews>
  <sheetFormatPr defaultRowHeight="15" customHeight="1"/>
  <cols>
    <col min="1" max="27" width="6" customWidth="1"/>
    <col min="28" max="28" width="12.140625" customWidth="1"/>
    <col min="29" max="1024" width="15.28515625" customWidth="1"/>
  </cols>
  <sheetData>
    <row r="1" spans="1:28">
      <c r="A1" s="92" t="str">
        <f>'PLANILHA DE CÁLCULO'!C83</f>
        <v>NOME</v>
      </c>
      <c r="B1" s="92" t="str">
        <f>'PLANILHA DE CÁLCULO'!D83</f>
        <v>SIGA</v>
      </c>
      <c r="C1" s="92" t="str">
        <f>'PLANILHA DE CÁLCULO'!E83</f>
        <v>NASCIMENTO</v>
      </c>
      <c r="D1" s="92" t="str">
        <f>'PLANILHA DE CÁLCULO'!F83</f>
        <v>CPF</v>
      </c>
      <c r="E1" s="92" t="str">
        <f>'PLANILHA DE CÁLCULO'!G83</f>
        <v>SIAPE</v>
      </c>
      <c r="F1" s="92" t="str">
        <f>'PLANILHA DE CÁLCULO'!H83</f>
        <v>CARREIRA</v>
      </c>
      <c r="G1" s="92" t="str">
        <f>'PLANILHA DE CÁLCULO'!I83</f>
        <v>CARGO</v>
      </c>
      <c r="H1" s="92" t="str">
        <f>'PLANILHA DE CÁLCULO'!J83</f>
        <v>NÍVEL/CLASSE</v>
      </c>
      <c r="I1" s="92" t="str">
        <f>'PLANILHA DE CÁLCULO'!K83</f>
        <v>INGRESSO IFSP</v>
      </c>
      <c r="J1" s="92" t="str">
        <f>'PLANILHA DE CÁLCULO'!L83</f>
        <v>INGRESSO SP</v>
      </c>
      <c r="K1" s="92" t="str">
        <f>'PLANILHA DE CÁLCULO'!M83</f>
        <v>REGIME DE TRABALHO</v>
      </c>
      <c r="L1" s="92" t="str">
        <f>'PLANILHA DE CÁLCULO'!N83</f>
        <v>CAMPUS</v>
      </c>
      <c r="M1" s="92" t="str">
        <f>'PLANILHA DE CÁLCULO'!O83</f>
        <v>ÁREA/SETOR</v>
      </c>
      <c r="N1" s="92" t="str">
        <f>'PLANILHA DE CÁLCULO'!P83</f>
        <v>E-MAIL INSTITUCIONAL</v>
      </c>
      <c r="O1" s="92" t="str">
        <f>'PLANILHA DE CÁLCULO'!Q83</f>
        <v>E-MAIL SECUNDÁRIO</v>
      </c>
      <c r="P1" s="92" t="str">
        <f>'PLANILHA DE CÁLCULO'!R83</f>
        <v>FONE RES</v>
      </c>
      <c r="Q1" s="92" t="str">
        <f>'PLANILHA DE CÁLCULO'!S83</f>
        <v>FONE CELULAR</v>
      </c>
      <c r="R1" s="92" t="str">
        <f>'PLANILHA DE CÁLCULO'!T83</f>
        <v>FONE SETOR</v>
      </c>
      <c r="S1" s="92" t="str">
        <f>'PLANILHA DE CÁLCULO'!U83</f>
        <v>TIT PRET</v>
      </c>
      <c r="T1" s="92" t="str">
        <f>'PLANILHA DE CÁLCULO'!V83</f>
        <v>PPG</v>
      </c>
      <c r="U1" s="92" t="str">
        <f>'PLANILHA DE CÁLCULO'!W83</f>
        <v>TIT TRABALHO</v>
      </c>
      <c r="V1" s="92" t="str">
        <f>'PLANILHA DE CÁLCULO'!X83</f>
        <v>CAPES</v>
      </c>
      <c r="W1" s="92" t="str">
        <f>'PLANILHA DE CÁLCULO'!Y83</f>
        <v>FASE PPG</v>
      </c>
      <c r="X1" s="92" t="str">
        <f>'PLANILHA DE CÁLCULO'!Z83</f>
        <v>AFAST INICIO</v>
      </c>
      <c r="Y1" s="92" t="str">
        <f>'PLANILHA DE CÁLCULO'!AA83</f>
        <v>AFAST TÉRMINO</v>
      </c>
      <c r="Z1" s="92" t="str">
        <f>'PLANILHA DE CÁLCULO'!AB83</f>
        <v>AFAST EXT</v>
      </c>
      <c r="AA1" s="92" t="str">
        <f>'PLANILHA DE CÁLCULO'!AC83</f>
        <v>PROF SUB</v>
      </c>
      <c r="AB1" s="93" t="s">
        <v>8</v>
      </c>
    </row>
    <row r="2" spans="1:28">
      <c r="A2" s="94">
        <f>'PLANILHA DE CÁLCULO'!C84</f>
        <v>0</v>
      </c>
      <c r="B2" s="95">
        <f>'PLANILHA DE CÁLCULO'!D84</f>
        <v>0</v>
      </c>
      <c r="C2" s="96">
        <f>'PLANILHA DE CÁLCULO'!E84</f>
        <v>0</v>
      </c>
      <c r="D2" s="95">
        <f>'PLANILHA DE CÁLCULO'!F84</f>
        <v>0</v>
      </c>
      <c r="E2" s="97">
        <f>'PLANILHA DE CÁLCULO'!G84</f>
        <v>0</v>
      </c>
      <c r="F2" s="98">
        <f>'PLANILHA DE CÁLCULO'!H84</f>
        <v>0</v>
      </c>
      <c r="G2" s="99">
        <f>'PLANILHA DE CÁLCULO'!I84</f>
        <v>0</v>
      </c>
      <c r="H2" s="100">
        <f>'PLANILHA DE CÁLCULO'!J84</f>
        <v>0</v>
      </c>
      <c r="I2" s="96">
        <f>'PLANILHA DE CÁLCULO'!K84</f>
        <v>0</v>
      </c>
      <c r="J2" s="100">
        <f>'PLANILHA DE CÁLCULO'!L84</f>
        <v>0</v>
      </c>
      <c r="K2" s="99">
        <f>'PLANILHA DE CÁLCULO'!M84</f>
        <v>0</v>
      </c>
      <c r="L2" s="95">
        <f>'PLANILHA DE CÁLCULO'!N84</f>
        <v>0</v>
      </c>
      <c r="M2" s="99">
        <f>'PLANILHA DE CÁLCULO'!O84</f>
        <v>0</v>
      </c>
      <c r="N2" s="95">
        <f>'PLANILHA DE CÁLCULO'!P84</f>
        <v>0</v>
      </c>
      <c r="O2" s="94">
        <f>'PLANILHA DE CÁLCULO'!Q84</f>
        <v>0</v>
      </c>
      <c r="P2" s="101">
        <f>'PLANILHA DE CÁLCULO'!R84</f>
        <v>0</v>
      </c>
      <c r="Q2" s="102">
        <f>'PLANILHA DE CÁLCULO'!S84</f>
        <v>0</v>
      </c>
      <c r="R2" s="103">
        <f>'PLANILHA DE CÁLCULO'!T84</f>
        <v>0</v>
      </c>
      <c r="S2" s="94">
        <f>'PLANILHA DE CÁLCULO'!U84</f>
        <v>0</v>
      </c>
      <c r="T2" s="104">
        <f>'PLANILHA DE CÁLCULO'!V84</f>
        <v>0</v>
      </c>
      <c r="U2" s="94">
        <f>'PLANILHA DE CÁLCULO'!W84</f>
        <v>0</v>
      </c>
      <c r="V2" s="104">
        <f>'PLANILHA DE CÁLCULO'!X84</f>
        <v>0</v>
      </c>
      <c r="W2" s="94">
        <f>'PLANILHA DE CÁLCULO'!Y84</f>
        <v>6</v>
      </c>
      <c r="X2" s="105">
        <f>'PLANILHA DE CÁLCULO'!Z84</f>
        <v>0</v>
      </c>
      <c r="Y2" s="106">
        <f>'PLANILHA DE CÁLCULO'!AA84</f>
        <v>0</v>
      </c>
      <c r="Z2" s="104" t="str">
        <f>'PLANILHA DE CÁLCULO'!AB84</f>
        <v>NÃO</v>
      </c>
      <c r="AA2" s="94" t="str">
        <f>'PLANILHA DE CÁLCULO'!AC84</f>
        <v>NÃO</v>
      </c>
      <c r="AB2" s="21"/>
    </row>
    <row r="3" spans="1:28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>
      <c r="A4" s="91" t="s">
        <v>156</v>
      </c>
      <c r="B4" s="91"/>
      <c r="C4" s="91"/>
      <c r="D4" s="91"/>
      <c r="E4" s="91"/>
      <c r="F4" s="91"/>
      <c r="G4" s="91"/>
      <c r="H4" s="155">
        <v>44507</v>
      </c>
      <c r="I4" s="155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8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spans="1:28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8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</row>
    <row r="9" spans="1:28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8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1" spans="1:28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</row>
    <row r="12" spans="1:28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</row>
    <row r="13" spans="1:28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</row>
    <row r="14" spans="1:28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</row>
    <row r="15" spans="1:28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</row>
    <row r="16" spans="1:28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1:28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8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</row>
    <row r="20" spans="1:28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</row>
    <row r="21" spans="1:28" ht="15.7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 customHeigh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 customHeigh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 customHeight="1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 customHeigh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 customHeight="1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 customHeight="1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 customHeigh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 customHeigh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 customHeigh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 customHeight="1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 customHeight="1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 customHeight="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 customHeight="1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 customHeight="1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 customHeight="1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 customHeight="1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 customHeigh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 customHeight="1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 customHeight="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 customHeight="1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 customHeight="1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 customHeight="1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 customHeight="1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 customHeight="1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 customHeight="1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 customHeight="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 customHeigh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15.7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 customHeight="1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 customHeight="1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 customHeight="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 customHeight="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 customHeight="1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 customHeight="1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 customHeight="1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 customHeight="1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 customHeight="1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 customHeight="1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 customHeight="1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 customHeight="1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 customHeight="1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 customHeight="1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 customHeight="1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 customHeight="1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 customHeight="1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 customHeight="1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 customHeight="1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 customHeight="1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 customHeight="1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 customHeight="1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 customHeight="1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 customHeight="1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 customHeight="1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 customHeight="1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 customHeight="1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 customHeight="1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 customHeight="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 customHeight="1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 customHeight="1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 customHeight="1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 customHeight="1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 customHeight="1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 customHeight="1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 customHeight="1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 customHeight="1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 customHeight="1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 customHeight="1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 customHeight="1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 customHeigh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 customHeight="1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 customHeight="1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 customHeight="1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 customHeight="1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 customHeight="1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 customHeight="1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 customHeight="1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 customHeight="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 customHeight="1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 customHeight="1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 customHeight="1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 customHeight="1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 customHeight="1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 customHeight="1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 customHeight="1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 customHeight="1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 customHeight="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 customHeight="1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 customHeight="1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 customHeight="1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 customHeight="1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 customHeight="1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 customHeight="1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 customHeight="1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 customHeight="1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 customHeight="1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 customHeight="1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 customHeight="1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 customHeight="1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 customHeight="1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 customHeight="1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 customHeight="1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 customHeight="1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15.75" customHeight="1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</row>
    <row r="189" spans="1:28" ht="15.75" customHeight="1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</row>
    <row r="190" spans="1:28" ht="15.75" customHeight="1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</row>
    <row r="191" spans="1:28" ht="15.75" customHeight="1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</row>
    <row r="192" spans="1:28" ht="15.75" customHeight="1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</row>
    <row r="193" spans="1:28" ht="15.75" customHeight="1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</row>
    <row r="194" spans="1:28" ht="15.7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</row>
    <row r="195" spans="1:28" ht="15.75" customHeight="1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</row>
    <row r="196" spans="1:28" ht="15.75" customHeight="1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</row>
    <row r="197" spans="1:28" ht="15.75" customHeight="1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</row>
    <row r="198" spans="1:28" ht="15.75" customHeight="1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</row>
    <row r="199" spans="1:28" ht="15.75" customHeight="1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</row>
    <row r="200" spans="1:28" ht="15.75" customHeight="1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</row>
    <row r="201" spans="1:28" ht="15.75" customHeight="1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</row>
    <row r="202" spans="1:28" ht="15.75" customHeight="1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</row>
    <row r="203" spans="1:28" ht="15.75" customHeight="1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</row>
    <row r="204" spans="1:28" ht="15.75" customHeight="1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</row>
    <row r="205" spans="1:28" ht="15.75" customHeight="1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</row>
    <row r="206" spans="1:28" ht="15.75" customHeight="1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</row>
    <row r="207" spans="1:28" ht="15.75" customHeight="1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</row>
    <row r="208" spans="1:28" ht="15.75" customHeight="1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</row>
    <row r="209" spans="1:28" ht="15.75" customHeight="1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</row>
    <row r="210" spans="1:28" ht="15.75" customHeight="1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</row>
    <row r="211" spans="1:28" ht="15.75" customHeight="1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</row>
    <row r="212" spans="1:28" ht="15.75" customHeight="1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</row>
    <row r="213" spans="1:28" ht="15.75" customHeight="1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</row>
    <row r="214" spans="1:28" ht="15.75" customHeight="1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</row>
    <row r="215" spans="1:28" ht="15.75" customHeight="1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</row>
    <row r="216" spans="1:28" ht="15.75" customHeight="1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</row>
    <row r="217" spans="1:28" ht="15.75" customHeight="1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</row>
    <row r="218" spans="1:28" ht="15.75" customHeight="1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</row>
    <row r="219" spans="1:28" ht="15.75" customHeight="1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</row>
    <row r="220" spans="1:28" ht="15.75" customHeight="1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</row>
    <row r="221" spans="1:28" ht="15.75" customHeight="1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</row>
    <row r="222" spans="1:28" ht="15.75" customHeight="1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</row>
    <row r="223" spans="1:28" ht="15.75" customHeight="1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</row>
    <row r="224" spans="1:28" ht="15.75" customHeight="1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</row>
    <row r="225" spans="1:28" ht="15.75" customHeight="1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</row>
    <row r="226" spans="1:28" ht="15.75" customHeight="1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</row>
    <row r="227" spans="1:28" ht="15.75" customHeight="1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</row>
    <row r="228" spans="1:28" ht="15.75" customHeight="1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</row>
    <row r="229" spans="1:28" ht="15.75" customHeight="1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</row>
    <row r="230" spans="1:28" ht="15.75" customHeight="1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</row>
    <row r="231" spans="1:28" ht="15.75" customHeight="1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</row>
    <row r="232" spans="1:28" ht="15.75" customHeight="1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</row>
    <row r="233" spans="1:28" ht="15.75" customHeight="1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</row>
    <row r="234" spans="1:28" ht="15.75" customHeight="1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</row>
    <row r="235" spans="1:28" ht="15.75" customHeight="1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</row>
    <row r="236" spans="1:28" ht="15.75" customHeight="1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</row>
    <row r="237" spans="1:28" ht="15.75" customHeight="1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</row>
    <row r="238" spans="1:28" ht="15.75" customHeight="1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</row>
    <row r="239" spans="1:28" ht="15.75" customHeight="1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</row>
    <row r="240" spans="1:28" ht="15.75" customHeight="1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</row>
    <row r="241" spans="1:28" ht="15.75" customHeight="1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</row>
    <row r="242" spans="1:28" ht="15.75" customHeight="1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</row>
    <row r="243" spans="1:28" ht="15.75" customHeight="1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</row>
    <row r="244" spans="1:28" ht="15.75" customHeight="1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</row>
    <row r="245" spans="1:28" ht="15.75" customHeight="1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</row>
    <row r="246" spans="1:28" ht="15.75" customHeight="1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</row>
    <row r="247" spans="1:28" ht="15.75" customHeight="1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</row>
    <row r="248" spans="1:28" ht="15.75" customHeight="1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</row>
    <row r="249" spans="1:28" ht="15.75" customHeight="1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</row>
    <row r="250" spans="1:28" ht="15.75" customHeight="1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</row>
    <row r="251" spans="1:28" ht="15.75" customHeight="1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</row>
    <row r="252" spans="1:28" ht="15.75" customHeight="1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</row>
    <row r="253" spans="1:28" ht="15.75" customHeight="1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</row>
    <row r="254" spans="1:28" ht="15.75" customHeight="1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</row>
    <row r="255" spans="1:28" ht="15.75" customHeight="1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</row>
    <row r="256" spans="1:28" ht="15.75" customHeight="1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</row>
    <row r="257" spans="1:28" ht="15.75" customHeight="1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</row>
    <row r="258" spans="1:28" ht="15.75" customHeight="1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</row>
    <row r="259" spans="1:28" ht="15.75" customHeight="1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</row>
    <row r="260" spans="1:28" ht="15.75" customHeight="1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</row>
    <row r="261" spans="1:28" ht="15.75" customHeight="1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</row>
    <row r="262" spans="1:28" ht="15.75" customHeight="1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</row>
    <row r="263" spans="1:28" ht="15.75" customHeight="1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</row>
    <row r="264" spans="1:28" ht="15.75" customHeight="1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</row>
    <row r="265" spans="1:28" ht="15.75" customHeight="1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</row>
    <row r="266" spans="1:28" ht="15.75" customHeight="1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</row>
    <row r="267" spans="1:28" ht="15.75" customHeight="1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</row>
    <row r="268" spans="1:28" ht="15.75" customHeight="1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</row>
    <row r="269" spans="1:28" ht="15.75" customHeight="1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</row>
    <row r="270" spans="1:28" ht="15.75" customHeight="1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</row>
    <row r="271" spans="1:28" ht="15.75" customHeight="1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</row>
    <row r="272" spans="1:28" ht="15.75" customHeight="1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</row>
    <row r="273" spans="1:28" ht="15.75" customHeight="1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</row>
    <row r="274" spans="1:28" ht="15.75" customHeight="1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</row>
    <row r="275" spans="1:28" ht="15.75" customHeight="1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</row>
    <row r="276" spans="1:28" ht="15.75" customHeight="1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</row>
    <row r="277" spans="1:28" ht="15.75" customHeight="1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</row>
    <row r="278" spans="1:28" ht="15.75" customHeight="1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</row>
    <row r="279" spans="1:28" ht="15.75" customHeight="1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</row>
    <row r="280" spans="1:28" ht="15.75" customHeight="1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</row>
    <row r="281" spans="1:28" ht="15.75" customHeight="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</row>
    <row r="282" spans="1:28" ht="15.75" customHeight="1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</row>
    <row r="283" spans="1:28" ht="15.75" customHeight="1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</row>
    <row r="284" spans="1:28" ht="15.75" customHeight="1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</row>
    <row r="285" spans="1:28" ht="15.75" customHeight="1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</row>
    <row r="286" spans="1:28" ht="15.75" customHeight="1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</row>
    <row r="287" spans="1:28" ht="15.75" customHeight="1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</row>
    <row r="288" spans="1:28" ht="15.75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</row>
    <row r="289" spans="1:28" ht="15.75" customHeight="1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</row>
    <row r="290" spans="1:28" ht="15.75" customHeight="1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</row>
    <row r="291" spans="1:28" ht="15.75" customHeigh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</row>
    <row r="292" spans="1:28" ht="15.75" customHeight="1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</row>
    <row r="293" spans="1:28" ht="15.75" customHeight="1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</row>
    <row r="294" spans="1:28" ht="15.75" customHeight="1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</row>
    <row r="295" spans="1:28" ht="15.75" customHeight="1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</row>
    <row r="296" spans="1:28" ht="15.75" customHeight="1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</row>
    <row r="297" spans="1:28" ht="15.75" customHeight="1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</row>
    <row r="298" spans="1:28" ht="15.75" customHeight="1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</row>
    <row r="299" spans="1:28" ht="15.75" customHeight="1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</row>
    <row r="300" spans="1:28" ht="15.75" customHeight="1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</row>
    <row r="301" spans="1:28" ht="15.75" customHeight="1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</row>
    <row r="302" spans="1:28" ht="15.75" customHeight="1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</row>
    <row r="303" spans="1:28" ht="15.75" customHeight="1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</row>
    <row r="304" spans="1:28" ht="15.75" customHeight="1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</row>
    <row r="305" spans="1:28" ht="15.75" customHeight="1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</row>
    <row r="306" spans="1:28" ht="15.75" customHeight="1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</row>
    <row r="307" spans="1:28" ht="15.75" customHeight="1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</row>
    <row r="308" spans="1:28" ht="15.75" customHeight="1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</row>
    <row r="309" spans="1:28" ht="15.75" customHeight="1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</row>
    <row r="310" spans="1:28" ht="15.75" customHeight="1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</row>
    <row r="311" spans="1:28" ht="15.75" customHeight="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</row>
    <row r="312" spans="1:28" ht="15.75" customHeight="1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</row>
    <row r="313" spans="1:28" ht="15.75" customHeight="1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</row>
    <row r="314" spans="1:28" ht="15.75" customHeight="1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</row>
    <row r="315" spans="1:28" ht="15.75" customHeight="1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</row>
    <row r="316" spans="1:28" ht="15.75" customHeight="1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</row>
    <row r="317" spans="1:28" ht="15.75" customHeight="1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</row>
    <row r="318" spans="1:28" ht="15.75" customHeight="1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</row>
    <row r="319" spans="1:28" ht="15.75" customHeight="1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</row>
    <row r="320" spans="1:28" ht="15.75" customHeight="1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</row>
    <row r="321" spans="1:28" ht="15.75" customHeight="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</row>
    <row r="322" spans="1:28" ht="15.75" customHeight="1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</row>
    <row r="323" spans="1:28" ht="15.75" customHeight="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</row>
    <row r="324" spans="1:28" ht="15.75" customHeight="1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</row>
    <row r="325" spans="1:28" ht="15.75" customHeight="1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</row>
    <row r="326" spans="1:28" ht="15.75" customHeight="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</row>
    <row r="327" spans="1:28" ht="15.75" customHeight="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</row>
    <row r="328" spans="1:28" ht="15.75" customHeight="1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</row>
    <row r="329" spans="1:28" ht="15.75" customHeight="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</row>
    <row r="330" spans="1:28" ht="15.7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</row>
    <row r="331" spans="1:28" ht="15.75" customHeight="1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</row>
    <row r="332" spans="1:28" ht="15.75" customHeight="1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</row>
    <row r="333" spans="1:28" ht="15.75" customHeight="1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</row>
    <row r="334" spans="1:28" ht="15.75" customHeight="1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</row>
    <row r="335" spans="1:28" ht="15.75" customHeight="1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</row>
    <row r="336" spans="1:28" ht="15.75" customHeight="1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</row>
    <row r="337" spans="1:28" ht="15.75" customHeight="1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</row>
    <row r="338" spans="1:28" ht="15.75" customHeight="1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</row>
    <row r="339" spans="1:28" ht="15.75" customHeight="1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</row>
    <row r="340" spans="1:28" ht="15.75" customHeight="1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</row>
    <row r="341" spans="1:28" ht="15.75" customHeight="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</row>
    <row r="342" spans="1:28" ht="15.75" customHeight="1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</row>
    <row r="343" spans="1:28" ht="15.75" customHeight="1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</row>
    <row r="344" spans="1:28" ht="15.75" customHeight="1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</row>
    <row r="345" spans="1:28" ht="15.75" customHeight="1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</row>
    <row r="346" spans="1:28" ht="15.75" customHeight="1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</row>
    <row r="347" spans="1:28" ht="15.75" customHeight="1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</row>
    <row r="348" spans="1:28" ht="15.75" customHeight="1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</row>
    <row r="349" spans="1:28" ht="15.75" customHeight="1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</row>
    <row r="350" spans="1:28" ht="15.75" customHeight="1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</row>
    <row r="351" spans="1:28" ht="15.75" customHeight="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</row>
    <row r="352" spans="1:28" ht="15.75" customHeight="1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</row>
    <row r="353" spans="1:28" ht="15.75" customHeight="1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</row>
    <row r="354" spans="1:28" ht="15.7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</row>
    <row r="355" spans="1:28" ht="15.75" customHeight="1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</row>
    <row r="356" spans="1:28" ht="15.75" customHeight="1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</row>
    <row r="357" spans="1:28" ht="15.75" customHeight="1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</row>
    <row r="358" spans="1:28" ht="15.75" customHeight="1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</row>
    <row r="359" spans="1:28" ht="15.75" customHeight="1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</row>
    <row r="360" spans="1:28" ht="15.75" customHeight="1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</row>
    <row r="361" spans="1:28" ht="15.75" customHeight="1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</row>
    <row r="362" spans="1:28" ht="15.75" customHeight="1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</row>
    <row r="363" spans="1:28" ht="15.75" customHeight="1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</row>
    <row r="364" spans="1:28" ht="15.75" customHeight="1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</row>
    <row r="365" spans="1:28" ht="15.75" customHeight="1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</row>
    <row r="366" spans="1:28" ht="15.75" customHeight="1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</row>
    <row r="367" spans="1:28" ht="15.75" customHeight="1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</row>
    <row r="368" spans="1:28" ht="15.75" customHeight="1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</row>
    <row r="369" spans="1:28" ht="15.75" customHeight="1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</row>
    <row r="370" spans="1:28" ht="15.75" customHeight="1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</row>
    <row r="371" spans="1:28" ht="15.75" customHeight="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</row>
    <row r="372" spans="1:28" ht="15.75" customHeight="1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</row>
    <row r="373" spans="1:28" ht="15.75" customHeight="1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</row>
    <row r="374" spans="1:28" ht="15.75" customHeight="1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</row>
    <row r="375" spans="1:28" ht="15.75" customHeight="1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</row>
    <row r="376" spans="1:28" ht="15.75" customHeight="1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</row>
    <row r="377" spans="1:28" ht="15.75" customHeight="1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</row>
    <row r="378" spans="1:28" ht="15.75" customHeight="1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</row>
    <row r="379" spans="1:28" ht="15.75" customHeight="1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</row>
    <row r="380" spans="1:28" ht="15.75" customHeight="1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</row>
    <row r="381" spans="1:28" ht="15.7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</row>
    <row r="382" spans="1:28" ht="15.75" customHeight="1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</row>
    <row r="383" spans="1:28" ht="15.75" customHeight="1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</row>
    <row r="384" spans="1:28" ht="15.75" customHeight="1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</row>
    <row r="385" spans="1:28" ht="15.75" customHeight="1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</row>
    <row r="386" spans="1:28" ht="15.75" customHeight="1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</row>
    <row r="387" spans="1:28" ht="15.75" customHeight="1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</row>
    <row r="388" spans="1:28" ht="15.75" customHeight="1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</row>
    <row r="389" spans="1:28" ht="15.75" customHeight="1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</row>
    <row r="390" spans="1:28" ht="15.75" customHeight="1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</row>
    <row r="391" spans="1:28" ht="15.75" customHeight="1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</row>
    <row r="392" spans="1:28" ht="15.75" customHeight="1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</row>
    <row r="393" spans="1:28" ht="15.75" customHeight="1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</row>
    <row r="394" spans="1:28" ht="15.75" customHeight="1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</row>
    <row r="395" spans="1:28" ht="15.7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</row>
    <row r="396" spans="1:28" ht="15.75" customHeight="1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</row>
    <row r="397" spans="1:28" ht="15.75" customHeight="1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</row>
    <row r="398" spans="1:28" ht="15.75" customHeight="1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</row>
    <row r="399" spans="1:28" ht="15.75" customHeight="1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</row>
    <row r="400" spans="1:28" ht="15.75" customHeight="1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</row>
    <row r="401" spans="1:28" ht="15.75" customHeight="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</row>
    <row r="402" spans="1:28" ht="15.75" customHeight="1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</row>
    <row r="403" spans="1:28" ht="15.75" customHeight="1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</row>
    <row r="404" spans="1:28" ht="15.75" customHeight="1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</row>
    <row r="405" spans="1:28" ht="15.75" customHeight="1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</row>
    <row r="406" spans="1:28" ht="15.75" customHeight="1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</row>
    <row r="407" spans="1:28" ht="15.75" customHeight="1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</row>
    <row r="408" spans="1:28" ht="15.75" customHeight="1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</row>
    <row r="409" spans="1:28" ht="15.75" customHeight="1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</row>
    <row r="410" spans="1:28" ht="15.75" customHeight="1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</row>
    <row r="411" spans="1:28" ht="15.75" customHeight="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</row>
    <row r="412" spans="1:28" ht="15.75" customHeight="1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</row>
    <row r="413" spans="1:28" ht="15.75" customHeight="1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</row>
    <row r="414" spans="1:28" ht="15.75" customHeight="1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</row>
    <row r="415" spans="1:28" ht="15.75" customHeight="1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</row>
    <row r="416" spans="1:28" ht="15.75" customHeight="1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</row>
    <row r="417" spans="1:28" ht="15.75" customHeight="1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</row>
    <row r="418" spans="1:28" ht="15.75" customHeight="1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</row>
    <row r="419" spans="1:28" ht="15.75" customHeight="1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</row>
    <row r="420" spans="1:28" ht="15.75" customHeight="1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</row>
    <row r="421" spans="1:28" ht="15.75" customHeight="1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</row>
    <row r="422" spans="1:28" ht="15.75" customHeight="1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</row>
    <row r="423" spans="1:28" ht="15.75" customHeight="1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</row>
    <row r="424" spans="1:28" ht="15.75" customHeight="1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</row>
    <row r="425" spans="1:28" ht="15.75" customHeight="1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</row>
    <row r="426" spans="1:28" ht="15.75" customHeight="1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</row>
    <row r="427" spans="1:28" ht="15.75" customHeight="1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</row>
    <row r="428" spans="1:28" ht="15.75" customHeight="1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</row>
    <row r="429" spans="1:28" ht="15.75" customHeight="1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</row>
    <row r="430" spans="1:28" ht="15.75" customHeight="1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</row>
    <row r="431" spans="1:28" ht="15.75" customHeight="1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</row>
    <row r="432" spans="1:28" ht="15.75" customHeight="1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</row>
    <row r="433" spans="1:28" ht="15.75" customHeight="1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</row>
    <row r="434" spans="1:28" ht="15.75" customHeight="1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</row>
    <row r="435" spans="1:28" ht="15.75" customHeight="1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</row>
    <row r="436" spans="1:28" ht="15.75" customHeight="1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</row>
    <row r="437" spans="1:28" ht="15.75" customHeight="1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</row>
    <row r="438" spans="1:28" ht="15.75" customHeight="1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</row>
    <row r="439" spans="1:28" ht="15.75" customHeight="1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</row>
    <row r="440" spans="1:28" ht="15.75" customHeight="1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</row>
    <row r="441" spans="1:28" ht="15.75" customHeight="1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</row>
    <row r="442" spans="1:28" ht="15.75" customHeight="1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</row>
    <row r="443" spans="1:28" ht="15.75" customHeight="1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</row>
    <row r="444" spans="1:28" ht="15.75" customHeight="1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</row>
    <row r="445" spans="1:28" ht="15.75" customHeight="1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</row>
    <row r="446" spans="1:28" ht="15.75" customHeight="1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</row>
    <row r="447" spans="1:28" ht="15.75" customHeight="1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</row>
    <row r="448" spans="1:28" ht="15.75" customHeight="1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</row>
    <row r="449" spans="1:28" ht="15.75" customHeight="1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</row>
    <row r="450" spans="1:28" ht="15.75" customHeight="1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</row>
    <row r="451" spans="1:28" ht="15.75" customHeight="1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</row>
    <row r="452" spans="1:28" ht="15.75" customHeight="1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</row>
    <row r="453" spans="1:28" ht="15.75" customHeight="1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</row>
    <row r="454" spans="1:28" ht="15.75" customHeight="1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</row>
    <row r="455" spans="1:28" ht="15.75" customHeight="1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</row>
    <row r="456" spans="1:28" ht="15.75" customHeight="1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</row>
    <row r="457" spans="1:28" ht="15.75" customHeight="1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</row>
    <row r="458" spans="1:28" ht="15.75" customHeight="1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</row>
    <row r="459" spans="1:28" ht="15.75" customHeight="1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</row>
    <row r="460" spans="1:28" ht="15.75" customHeight="1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</row>
    <row r="461" spans="1:28" ht="15.75" customHeight="1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</row>
    <row r="462" spans="1:28" ht="15.75" customHeight="1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</row>
    <row r="463" spans="1:28" ht="15.75" customHeight="1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</row>
    <row r="464" spans="1:28" ht="15.75" customHeight="1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</row>
    <row r="465" spans="1:28" ht="15.75" customHeight="1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</row>
    <row r="466" spans="1:28" ht="15.75" customHeight="1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</row>
    <row r="467" spans="1:28" ht="15.75" customHeight="1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</row>
    <row r="468" spans="1:28" ht="15.75" customHeight="1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</row>
    <row r="469" spans="1:28" ht="15.75" customHeight="1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</row>
    <row r="470" spans="1:28" ht="15.75" customHeight="1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</row>
    <row r="471" spans="1:28" ht="15.75" customHeight="1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</row>
    <row r="472" spans="1:28" ht="15.75" customHeight="1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</row>
    <row r="473" spans="1:28" ht="15.75" customHeight="1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</row>
    <row r="474" spans="1:28" ht="15.75" customHeight="1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</row>
    <row r="475" spans="1:28" ht="15.75" customHeight="1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</row>
    <row r="476" spans="1:28" ht="15.75" customHeight="1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</row>
    <row r="477" spans="1:28" ht="15.75" customHeight="1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</row>
    <row r="478" spans="1:28" ht="15.75" customHeight="1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</row>
    <row r="479" spans="1:28" ht="15.75" customHeight="1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</row>
    <row r="480" spans="1:28" ht="15.75" customHeight="1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</row>
    <row r="481" spans="1:28" ht="15.75" customHeight="1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</row>
    <row r="482" spans="1:28" ht="15.75" customHeight="1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</row>
    <row r="483" spans="1:28" ht="15.75" customHeight="1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</row>
    <row r="484" spans="1:28" ht="15.75" customHeight="1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</row>
    <row r="485" spans="1:28" ht="15.75" customHeight="1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</row>
    <row r="486" spans="1:28" ht="15.75" customHeight="1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</row>
    <row r="487" spans="1:28" ht="15.75" customHeight="1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</row>
    <row r="488" spans="1:28" ht="15.75" customHeight="1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</row>
    <row r="489" spans="1:28" ht="15.75" customHeight="1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</row>
    <row r="490" spans="1:28" ht="15.75" customHeight="1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</row>
    <row r="491" spans="1:28" ht="15.75" customHeight="1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</row>
    <row r="492" spans="1:28" ht="15.75" customHeight="1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</row>
    <row r="493" spans="1:28" ht="15.75" customHeight="1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</row>
    <row r="494" spans="1:28" ht="15.75" customHeight="1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</row>
    <row r="495" spans="1:28" ht="15.75" customHeight="1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</row>
    <row r="496" spans="1:28" ht="15.75" customHeight="1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</row>
    <row r="497" spans="1:28" ht="15.75" customHeight="1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</row>
    <row r="498" spans="1:28" ht="15.75" customHeight="1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</row>
    <row r="499" spans="1:28" ht="15.75" customHeight="1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</row>
    <row r="500" spans="1:28" ht="15.75" customHeight="1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</row>
    <row r="501" spans="1:28" ht="15.75" customHeight="1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</row>
    <row r="502" spans="1:28" ht="15.75" customHeight="1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</row>
    <row r="503" spans="1:28" ht="15.75" customHeight="1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</row>
    <row r="504" spans="1:28" ht="15.75" customHeight="1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</row>
    <row r="505" spans="1:28" ht="15.75" customHeight="1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</row>
    <row r="506" spans="1:28" ht="15.75" customHeight="1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</row>
    <row r="507" spans="1:28" ht="15.75" customHeight="1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</row>
    <row r="508" spans="1:28" ht="15.75" customHeight="1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</row>
    <row r="509" spans="1:28" ht="15.75" customHeight="1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</row>
    <row r="510" spans="1:28" ht="15.75" customHeight="1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</row>
    <row r="511" spans="1:28" ht="15.75" customHeight="1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</row>
    <row r="512" spans="1:28" ht="15.75" customHeight="1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</row>
    <row r="513" spans="1:28" ht="15.75" customHeight="1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</row>
    <row r="514" spans="1:28" ht="15.75" customHeight="1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</row>
    <row r="515" spans="1:28" ht="15.75" customHeight="1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</row>
    <row r="516" spans="1:28" ht="15.75" customHeight="1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</row>
    <row r="517" spans="1:28" ht="15.75" customHeight="1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</row>
    <row r="518" spans="1:28" ht="15.75" customHeight="1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</row>
    <row r="519" spans="1:28" ht="15.75" customHeight="1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</row>
    <row r="520" spans="1:28" ht="15.75" customHeight="1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</row>
    <row r="521" spans="1:28" ht="15.75" customHeight="1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</row>
    <row r="522" spans="1:28" ht="15.75" customHeight="1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</row>
    <row r="523" spans="1:28" ht="15.75" customHeight="1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</row>
    <row r="524" spans="1:28" ht="15.75" customHeight="1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</row>
    <row r="525" spans="1:28" ht="15.75" customHeight="1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</row>
    <row r="526" spans="1:28" ht="15.75" customHeight="1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</row>
    <row r="527" spans="1:28" ht="15.75" customHeight="1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</row>
    <row r="528" spans="1:28" ht="15.75" customHeight="1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</row>
    <row r="529" spans="1:28" ht="15.75" customHeight="1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</row>
    <row r="530" spans="1:28" ht="15.75" customHeight="1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</row>
    <row r="531" spans="1:28" ht="15.75" customHeight="1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</row>
    <row r="532" spans="1:28" ht="15.75" customHeight="1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</row>
    <row r="533" spans="1:28" ht="15.75" customHeight="1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</row>
    <row r="534" spans="1:28" ht="15.75" customHeight="1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</row>
    <row r="535" spans="1:28" ht="15.75" customHeight="1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</row>
    <row r="536" spans="1:28" ht="15.75" customHeight="1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</row>
    <row r="537" spans="1:28" ht="15.75" customHeight="1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</row>
    <row r="538" spans="1:28" ht="15.75" customHeight="1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</row>
    <row r="539" spans="1:28" ht="15.75" customHeight="1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</row>
    <row r="540" spans="1:28" ht="15.75" customHeight="1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</row>
    <row r="541" spans="1:28" ht="15.75" customHeight="1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</row>
    <row r="542" spans="1:28" ht="15.75" customHeight="1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</row>
    <row r="543" spans="1:28" ht="15.75" customHeight="1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</row>
    <row r="544" spans="1:28" ht="15.75" customHeight="1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</row>
    <row r="545" spans="1:28" ht="15.75" customHeight="1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</row>
    <row r="546" spans="1:28" ht="15.75" customHeight="1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</row>
    <row r="547" spans="1:28" ht="15.75" customHeight="1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</row>
    <row r="548" spans="1:28" ht="15.75" customHeight="1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</row>
    <row r="549" spans="1:28" ht="15.75" customHeight="1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</row>
    <row r="550" spans="1:28" ht="15.75" customHeight="1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</row>
    <row r="551" spans="1:28" ht="15.75" customHeight="1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</row>
    <row r="552" spans="1:28" ht="15.75" customHeight="1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</row>
    <row r="553" spans="1:28" ht="15.75" customHeight="1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</row>
    <row r="554" spans="1:28" ht="15.75" customHeight="1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</row>
    <row r="555" spans="1:28" ht="15.75" customHeight="1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</row>
    <row r="556" spans="1:28" ht="15.75" customHeight="1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</row>
    <row r="557" spans="1:28" ht="15.75" customHeight="1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</row>
    <row r="558" spans="1:28" ht="15.75" customHeight="1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</row>
    <row r="559" spans="1:28" ht="15.75" customHeight="1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</row>
    <row r="560" spans="1:28" ht="15.75" customHeight="1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</row>
    <row r="561" spans="1:28" ht="15.75" customHeight="1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</row>
    <row r="562" spans="1:28" ht="15.75" customHeight="1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</row>
    <row r="563" spans="1:28" ht="15.75" customHeight="1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</row>
    <row r="564" spans="1:28" ht="15.75" customHeight="1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</row>
    <row r="565" spans="1:28" ht="15.75" customHeight="1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</row>
    <row r="566" spans="1:28" ht="15.75" customHeight="1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</row>
    <row r="567" spans="1:28" ht="15.75" customHeight="1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</row>
    <row r="568" spans="1:28" ht="15.75" customHeight="1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</row>
    <row r="569" spans="1:28" ht="15.75" customHeight="1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</row>
    <row r="570" spans="1:28" ht="15.75" customHeight="1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</row>
    <row r="571" spans="1:28" ht="15.75" customHeight="1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</row>
    <row r="572" spans="1:28" ht="15.75" customHeight="1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</row>
    <row r="573" spans="1:28" ht="15.75" customHeight="1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</row>
    <row r="574" spans="1:28" ht="15.75" customHeight="1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</row>
    <row r="575" spans="1:28" ht="15.75" customHeight="1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</row>
    <row r="576" spans="1:28" ht="15.75" customHeight="1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</row>
    <row r="577" spans="1:28" ht="15.75" customHeight="1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</row>
    <row r="578" spans="1:28" ht="15.75" customHeight="1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</row>
    <row r="579" spans="1:28" ht="15.75" customHeight="1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</row>
    <row r="580" spans="1:28" ht="15.75" customHeight="1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</row>
    <row r="581" spans="1:28" ht="15.75" customHeight="1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</row>
    <row r="582" spans="1:28" ht="15.75" customHeight="1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</row>
    <row r="583" spans="1:28" ht="15.75" customHeight="1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</row>
    <row r="584" spans="1:28" ht="15.75" customHeight="1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</row>
    <row r="585" spans="1:28" ht="15.75" customHeight="1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</row>
    <row r="586" spans="1:28" ht="15.75" customHeight="1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</row>
    <row r="587" spans="1:28" ht="15.75" customHeight="1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</row>
    <row r="588" spans="1:28" ht="15.75" customHeight="1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</row>
    <row r="589" spans="1:28" ht="15.75" customHeight="1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</row>
    <row r="590" spans="1:28" ht="15.75" customHeight="1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</row>
    <row r="591" spans="1:28" ht="15.75" customHeight="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</row>
    <row r="592" spans="1:28" ht="15.75" customHeight="1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</row>
    <row r="593" spans="1:28" ht="15.75" customHeight="1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</row>
    <row r="594" spans="1:28" ht="15.75" customHeight="1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</row>
    <row r="595" spans="1:28" ht="15.75" customHeight="1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</row>
    <row r="596" spans="1:28" ht="15.75" customHeight="1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</row>
    <row r="597" spans="1:28" ht="15.75" customHeight="1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</row>
    <row r="598" spans="1:28" ht="15.75" customHeight="1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</row>
    <row r="599" spans="1:28" ht="15.75" customHeight="1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</row>
    <row r="600" spans="1:28" ht="15.75" customHeight="1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</row>
    <row r="601" spans="1:28" ht="15.75" customHeight="1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</row>
    <row r="602" spans="1:28" ht="15.75" customHeight="1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</row>
    <row r="603" spans="1:28" ht="15.75" customHeight="1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</row>
    <row r="604" spans="1:28" ht="15.75" customHeight="1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</row>
    <row r="605" spans="1:28" ht="15.75" customHeight="1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</row>
    <row r="606" spans="1:28" ht="15.75" customHeight="1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</row>
    <row r="607" spans="1:28" ht="15.75" customHeight="1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</row>
    <row r="608" spans="1:28" ht="15.75" customHeight="1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</row>
    <row r="609" spans="1:28" ht="15.75" customHeight="1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</row>
    <row r="610" spans="1:28" ht="15.75" customHeight="1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</row>
    <row r="611" spans="1:28" ht="15.75" customHeight="1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</row>
    <row r="612" spans="1:28" ht="15.75" customHeight="1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</row>
    <row r="613" spans="1:28" ht="15.75" customHeight="1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</row>
    <row r="614" spans="1:28" ht="15.75" customHeight="1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</row>
    <row r="615" spans="1:28" ht="15.75" customHeight="1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</row>
    <row r="616" spans="1:28" ht="15.75" customHeight="1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</row>
    <row r="617" spans="1:28" ht="15.75" customHeight="1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</row>
    <row r="618" spans="1:28" ht="15.75" customHeight="1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</row>
    <row r="619" spans="1:28" ht="15.75" customHeight="1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</row>
    <row r="620" spans="1:28" ht="15.75" customHeight="1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</row>
    <row r="621" spans="1:28" ht="15.75" customHeight="1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</row>
    <row r="622" spans="1:28" ht="15.75" customHeight="1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</row>
    <row r="623" spans="1:28" ht="15.75" customHeight="1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</row>
    <row r="624" spans="1:28" ht="15.75" customHeight="1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</row>
    <row r="625" spans="1:28" ht="15.75" customHeight="1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</row>
    <row r="626" spans="1:28" ht="15.75" customHeight="1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</row>
    <row r="627" spans="1:28" ht="15.75" customHeight="1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</row>
    <row r="628" spans="1:28" ht="15.75" customHeight="1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</row>
    <row r="629" spans="1:28" ht="15.75" customHeight="1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</row>
    <row r="630" spans="1:28" ht="15.75" customHeight="1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</row>
    <row r="631" spans="1:28" ht="15.75" customHeight="1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</row>
    <row r="632" spans="1:28" ht="15.75" customHeight="1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</row>
    <row r="633" spans="1:28" ht="15.75" customHeight="1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</row>
    <row r="634" spans="1:28" ht="15.75" customHeight="1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</row>
    <row r="635" spans="1:28" ht="15.75" customHeight="1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</row>
    <row r="636" spans="1:28" ht="15.75" customHeight="1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</row>
    <row r="637" spans="1:28" ht="15.75" customHeight="1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</row>
    <row r="638" spans="1:28" ht="15.75" customHeight="1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</row>
    <row r="639" spans="1:28" ht="15.75" customHeight="1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</row>
    <row r="640" spans="1:28" ht="15.75" customHeight="1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</row>
    <row r="641" spans="1:28" ht="15.75" customHeight="1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</row>
    <row r="642" spans="1:28" ht="15.75" customHeight="1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</row>
    <row r="643" spans="1:28" ht="15.75" customHeight="1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</row>
    <row r="644" spans="1:28" ht="15.75" customHeight="1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</row>
    <row r="645" spans="1:28" ht="15.75" customHeight="1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</row>
    <row r="646" spans="1:28" ht="15.75" customHeight="1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</row>
    <row r="647" spans="1:28" ht="15.75" customHeight="1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</row>
    <row r="648" spans="1:28" ht="15.75" customHeight="1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</row>
    <row r="649" spans="1:28" ht="15.75" customHeight="1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</row>
    <row r="650" spans="1:28" ht="15.75" customHeight="1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</row>
    <row r="651" spans="1:28" ht="15.75" customHeight="1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</row>
    <row r="652" spans="1:28" ht="15.75" customHeight="1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</row>
    <row r="653" spans="1:28" ht="15.75" customHeight="1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</row>
    <row r="654" spans="1:28" ht="15.75" customHeight="1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</row>
    <row r="655" spans="1:28" ht="15.75" customHeight="1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</row>
    <row r="656" spans="1:28" ht="15.75" customHeight="1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</row>
    <row r="657" spans="1:28" ht="15.75" customHeight="1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</row>
    <row r="658" spans="1:28" ht="15.75" customHeight="1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</row>
    <row r="659" spans="1:28" ht="15.75" customHeight="1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</row>
    <row r="660" spans="1:28" ht="15.75" customHeight="1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</row>
    <row r="661" spans="1:28" ht="15.75" customHeight="1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</row>
    <row r="662" spans="1:28" ht="15.75" customHeight="1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</row>
    <row r="663" spans="1:28" ht="15.75" customHeight="1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</row>
    <row r="664" spans="1:28" ht="15.75" customHeight="1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</row>
    <row r="665" spans="1:28" ht="15.75" customHeight="1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</row>
    <row r="666" spans="1:28" ht="15.75" customHeight="1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</row>
    <row r="667" spans="1:28" ht="15.75" customHeight="1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</row>
    <row r="668" spans="1:28" ht="15.75" customHeight="1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</row>
    <row r="669" spans="1:28" ht="15.75" customHeight="1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</row>
    <row r="670" spans="1:28" ht="15.75" customHeight="1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</row>
    <row r="671" spans="1:28" ht="15.75" customHeight="1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</row>
    <row r="672" spans="1:28" ht="15.75" customHeight="1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</row>
    <row r="673" spans="1:28" ht="15.75" customHeight="1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</row>
    <row r="674" spans="1:28" ht="15.75" customHeight="1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</row>
    <row r="675" spans="1:28" ht="15.75" customHeight="1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</row>
    <row r="676" spans="1:28" ht="15.75" customHeight="1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</row>
    <row r="677" spans="1:28" ht="15.75" customHeight="1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</row>
    <row r="678" spans="1:28" ht="15.75" customHeight="1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</row>
    <row r="679" spans="1:28" ht="15.75" customHeight="1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</row>
    <row r="680" spans="1:28" ht="15.75" customHeight="1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</row>
    <row r="681" spans="1:28" ht="15.75" customHeight="1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</row>
    <row r="682" spans="1:28" ht="15.75" customHeight="1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</row>
    <row r="683" spans="1:28" ht="15.75" customHeight="1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</row>
    <row r="684" spans="1:28" ht="15.75" customHeight="1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</row>
    <row r="685" spans="1:28" ht="15.75" customHeight="1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</row>
    <row r="686" spans="1:28" ht="15.75" customHeight="1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</row>
    <row r="687" spans="1:28" ht="15.75" customHeight="1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</row>
    <row r="688" spans="1:28" ht="15.75" customHeight="1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</row>
    <row r="689" spans="1:28" ht="15.75" customHeight="1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</row>
    <row r="690" spans="1:28" ht="15.75" customHeight="1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</row>
    <row r="691" spans="1:28" ht="15.75" customHeight="1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</row>
    <row r="692" spans="1:28" ht="15.75" customHeight="1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</row>
    <row r="693" spans="1:28" ht="15.75" customHeight="1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</row>
    <row r="694" spans="1:28" ht="15.75" customHeight="1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</row>
    <row r="695" spans="1:28" ht="15.75" customHeight="1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</row>
    <row r="696" spans="1:28" ht="15.75" customHeight="1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</row>
    <row r="697" spans="1:28" ht="15.75" customHeight="1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</row>
    <row r="698" spans="1:28" ht="15.75" customHeight="1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</row>
    <row r="699" spans="1:28" ht="15.75" customHeight="1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</row>
    <row r="700" spans="1:28" ht="15.75" customHeight="1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</row>
    <row r="701" spans="1:28" ht="15.75" customHeight="1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</row>
    <row r="702" spans="1:28" ht="15.75" customHeight="1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</row>
    <row r="703" spans="1:28" ht="15.75" customHeight="1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</row>
    <row r="704" spans="1:28" ht="15.75" customHeight="1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</row>
    <row r="705" spans="1:28" ht="15.75" customHeight="1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</row>
    <row r="706" spans="1:28" ht="15.75" customHeight="1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</row>
    <row r="707" spans="1:28" ht="15.75" customHeight="1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</row>
    <row r="708" spans="1:28" ht="15.75" customHeight="1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</row>
    <row r="709" spans="1:28" ht="15.75" customHeight="1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</row>
    <row r="710" spans="1:28" ht="15.75" customHeight="1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</row>
    <row r="711" spans="1:28" ht="15.75" customHeight="1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</row>
    <row r="712" spans="1:28" ht="15.75" customHeight="1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</row>
    <row r="713" spans="1:28" ht="15.75" customHeight="1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</row>
    <row r="714" spans="1:28" ht="15.75" customHeight="1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</row>
    <row r="715" spans="1:28" ht="15.75" customHeight="1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</row>
    <row r="716" spans="1:28" ht="15.75" customHeight="1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</row>
    <row r="717" spans="1:28" ht="15.75" customHeight="1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</row>
    <row r="718" spans="1:28" ht="15.75" customHeight="1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</row>
    <row r="719" spans="1:28" ht="15.75" customHeight="1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</row>
    <row r="720" spans="1:28" ht="15.75" customHeight="1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</row>
    <row r="721" spans="1:28" ht="15.75" customHeight="1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</row>
    <row r="722" spans="1:28" ht="15.75" customHeight="1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</row>
    <row r="723" spans="1:28" ht="15.75" customHeight="1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</row>
    <row r="724" spans="1:28" ht="15.75" customHeight="1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</row>
    <row r="725" spans="1:28" ht="15.75" customHeight="1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</row>
    <row r="726" spans="1:28" ht="15.75" customHeight="1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</row>
    <row r="727" spans="1:28" ht="15.75" customHeight="1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</row>
    <row r="728" spans="1:28" ht="15.75" customHeight="1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</row>
    <row r="729" spans="1:28" ht="15.75" customHeight="1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</row>
    <row r="730" spans="1:28" ht="15.75" customHeight="1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</row>
    <row r="731" spans="1:28" ht="15.75" customHeight="1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</row>
    <row r="732" spans="1:28" ht="15.75" customHeight="1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</row>
    <row r="733" spans="1:28" ht="15.75" customHeight="1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</row>
    <row r="734" spans="1:28" ht="15.75" customHeight="1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</row>
    <row r="735" spans="1:28" ht="15.75" customHeight="1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</row>
    <row r="736" spans="1:28" ht="15.75" customHeight="1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</row>
    <row r="737" spans="1:28" ht="15.75" customHeight="1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</row>
    <row r="738" spans="1:28" ht="15.75" customHeight="1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</row>
    <row r="739" spans="1:28" ht="15.75" customHeight="1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</row>
    <row r="740" spans="1:28" ht="15.75" customHeight="1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</row>
    <row r="741" spans="1:28" ht="15.75" customHeight="1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</row>
    <row r="742" spans="1:28" ht="15.75" customHeight="1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</row>
    <row r="743" spans="1:28" ht="15.75" customHeight="1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</row>
    <row r="744" spans="1:28" ht="15.75" customHeight="1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</row>
    <row r="745" spans="1:28" ht="15.75" customHeight="1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</row>
    <row r="746" spans="1:28" ht="15.75" customHeight="1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</row>
    <row r="747" spans="1:28" ht="15.75" customHeight="1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</row>
    <row r="748" spans="1:28" ht="15.75" customHeight="1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</row>
    <row r="749" spans="1:28" ht="15.75" customHeight="1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</row>
    <row r="750" spans="1:28" ht="15.75" customHeight="1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</row>
    <row r="751" spans="1:28" ht="15.75" customHeight="1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</row>
    <row r="752" spans="1:28" ht="15.75" customHeight="1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</row>
    <row r="753" spans="1:28" ht="15.75" customHeight="1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</row>
    <row r="754" spans="1:28" ht="15.75" customHeight="1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</row>
    <row r="755" spans="1:28" ht="15.75" customHeight="1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</row>
    <row r="756" spans="1:28" ht="15.75" customHeight="1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</row>
    <row r="757" spans="1:28" ht="15.75" customHeight="1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</row>
    <row r="758" spans="1:28" ht="15.75" customHeight="1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</row>
    <row r="759" spans="1:28" ht="15.75" customHeight="1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</row>
    <row r="760" spans="1:28" ht="15.75" customHeight="1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</row>
    <row r="761" spans="1:28" ht="15.75" customHeight="1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</row>
    <row r="762" spans="1:28" ht="15.75" customHeight="1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</row>
    <row r="763" spans="1:28" ht="15.75" customHeight="1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</row>
    <row r="764" spans="1:28" ht="15.75" customHeight="1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</row>
    <row r="765" spans="1:28" ht="15.75" customHeight="1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</row>
    <row r="766" spans="1:28" ht="15.75" customHeight="1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</row>
    <row r="767" spans="1:28" ht="15.75" customHeight="1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</row>
    <row r="768" spans="1:28" ht="15.75" customHeight="1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</row>
    <row r="769" spans="1:28" ht="15.75" customHeight="1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</row>
    <row r="770" spans="1:28" ht="15.75" customHeight="1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</row>
    <row r="771" spans="1:28" ht="15.75" customHeight="1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</row>
    <row r="772" spans="1:28" ht="15.75" customHeight="1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</row>
    <row r="773" spans="1:28" ht="15.75" customHeight="1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</row>
    <row r="774" spans="1:28" ht="15.75" customHeight="1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</row>
    <row r="775" spans="1:28" ht="15.75" customHeight="1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</row>
    <row r="776" spans="1:28" ht="15.75" customHeight="1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</row>
    <row r="777" spans="1:28" ht="15.75" customHeight="1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</row>
    <row r="778" spans="1:28" ht="15.75" customHeight="1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</row>
    <row r="779" spans="1:28" ht="15.75" customHeight="1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</row>
    <row r="780" spans="1:28" ht="15.75" customHeight="1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</row>
    <row r="781" spans="1:28" ht="15.75" customHeight="1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</row>
    <row r="782" spans="1:28" ht="15.75" customHeight="1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</row>
    <row r="783" spans="1:28" ht="15.75" customHeight="1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</row>
    <row r="784" spans="1:28" ht="15.75" customHeight="1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</row>
    <row r="785" spans="1:28" ht="15.75" customHeight="1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</row>
    <row r="786" spans="1:28" ht="15.75" customHeight="1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</row>
    <row r="787" spans="1:28" ht="15.75" customHeight="1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</row>
    <row r="788" spans="1:28" ht="15.75" customHeight="1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</row>
    <row r="789" spans="1:28" ht="15.75" customHeight="1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</row>
    <row r="790" spans="1:28" ht="15.75" customHeight="1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</row>
    <row r="791" spans="1:28" ht="15.75" customHeight="1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</row>
    <row r="792" spans="1:28" ht="15.75" customHeight="1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</row>
    <row r="793" spans="1:28" ht="15.75" customHeight="1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</row>
    <row r="794" spans="1:28" ht="15.75" customHeight="1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</row>
    <row r="795" spans="1:28" ht="15.75" customHeight="1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</row>
    <row r="796" spans="1:28" ht="15.75" customHeight="1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</row>
    <row r="797" spans="1:28" ht="15.75" customHeight="1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</row>
    <row r="798" spans="1:28" ht="15.75" customHeight="1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</row>
    <row r="799" spans="1:28" ht="15.75" customHeight="1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</row>
    <row r="800" spans="1:28" ht="15.75" customHeight="1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</row>
    <row r="801" spans="1:28" ht="15.75" customHeight="1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</row>
    <row r="802" spans="1:28" ht="15.75" customHeight="1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</row>
    <row r="803" spans="1:28" ht="15.75" customHeight="1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</row>
    <row r="804" spans="1:28" ht="15.75" customHeight="1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</row>
    <row r="805" spans="1:28" ht="15.75" customHeight="1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</row>
    <row r="806" spans="1:28" ht="15.75" customHeight="1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</row>
    <row r="807" spans="1:28" ht="15.75" customHeight="1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</row>
    <row r="808" spans="1:28" ht="15.75" customHeight="1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</row>
    <row r="809" spans="1:28" ht="15.75" customHeight="1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</row>
    <row r="810" spans="1:28" ht="15.75" customHeight="1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</row>
    <row r="811" spans="1:28" ht="15.75" customHeight="1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</row>
    <row r="812" spans="1:28" ht="15.75" customHeight="1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</row>
    <row r="813" spans="1:28" ht="15.75" customHeight="1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</row>
    <row r="814" spans="1:28" ht="15.75" customHeight="1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</row>
    <row r="815" spans="1:28" ht="15.75" customHeight="1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</row>
    <row r="816" spans="1:28" ht="15.75" customHeight="1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</row>
    <row r="817" spans="1:28" ht="15.75" customHeight="1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</row>
    <row r="818" spans="1:28" ht="15.75" customHeight="1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</row>
    <row r="819" spans="1:28" ht="15.75" customHeight="1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</row>
    <row r="820" spans="1:28" ht="15.75" customHeight="1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</row>
    <row r="821" spans="1:28" ht="15.75" customHeight="1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</row>
    <row r="822" spans="1:28" ht="15.75" customHeight="1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</row>
    <row r="823" spans="1:28" ht="15.75" customHeight="1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</row>
    <row r="824" spans="1:28" ht="15.75" customHeight="1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</row>
    <row r="825" spans="1:28" ht="15.75" customHeight="1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</row>
    <row r="826" spans="1:28" ht="15.75" customHeight="1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</row>
    <row r="827" spans="1:28" ht="15.75" customHeight="1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</row>
    <row r="828" spans="1:28" ht="15.75" customHeight="1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</row>
    <row r="829" spans="1:28" ht="15.75" customHeight="1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</row>
    <row r="830" spans="1:28" ht="15.75" customHeight="1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</row>
    <row r="831" spans="1:28" ht="15.75" customHeight="1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</row>
    <row r="832" spans="1:28" ht="15.75" customHeight="1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</row>
    <row r="833" spans="1:28" ht="15.75" customHeight="1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</row>
    <row r="834" spans="1:28" ht="15.75" customHeight="1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</row>
    <row r="835" spans="1:28" ht="15.75" customHeight="1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</row>
    <row r="836" spans="1:28" ht="15.75" customHeight="1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</row>
    <row r="837" spans="1:28" ht="15.75" customHeight="1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</row>
    <row r="838" spans="1:28" ht="15.75" customHeight="1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</row>
    <row r="839" spans="1:28" ht="15.75" customHeight="1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</row>
    <row r="840" spans="1:28" ht="15.75" customHeight="1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</row>
    <row r="841" spans="1:28" ht="15.75" customHeight="1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</row>
    <row r="842" spans="1:28" ht="15.75" customHeight="1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</row>
    <row r="843" spans="1:28" ht="15.75" customHeight="1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</row>
    <row r="844" spans="1:28" ht="15.75" customHeight="1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</row>
    <row r="845" spans="1:28" ht="15.75" customHeight="1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</row>
    <row r="846" spans="1:28" ht="15.75" customHeight="1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</row>
    <row r="847" spans="1:28" ht="15.75" customHeight="1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</row>
    <row r="848" spans="1:28" ht="15.75" customHeight="1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</row>
    <row r="849" spans="1:28" ht="15.75" customHeight="1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</row>
    <row r="850" spans="1:28" ht="15.75" customHeight="1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</row>
    <row r="851" spans="1:28" ht="15.75" customHeight="1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</row>
    <row r="852" spans="1:28" ht="15.75" customHeight="1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</row>
    <row r="853" spans="1:28" ht="15.75" customHeight="1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</row>
    <row r="854" spans="1:28" ht="15.75" customHeight="1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</row>
    <row r="855" spans="1:28" ht="15.75" customHeight="1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</row>
    <row r="856" spans="1:28" ht="15.75" customHeight="1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</row>
    <row r="857" spans="1:28" ht="15.75" customHeight="1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</row>
    <row r="858" spans="1:28" ht="15.75" customHeight="1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</row>
    <row r="859" spans="1:28" ht="15.75" customHeight="1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</row>
    <row r="860" spans="1:28" ht="15.75" customHeight="1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</row>
    <row r="861" spans="1:28" ht="15.75" customHeight="1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</row>
    <row r="862" spans="1:28" ht="15.75" customHeight="1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</row>
    <row r="863" spans="1:28" ht="15.75" customHeight="1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</row>
    <row r="864" spans="1:28" ht="15.75" customHeight="1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</row>
    <row r="865" spans="1:28" ht="15.75" customHeight="1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</row>
    <row r="866" spans="1:28" ht="15.75" customHeight="1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</row>
    <row r="867" spans="1:28" ht="15.75" customHeight="1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</row>
    <row r="868" spans="1:28" ht="15.75" customHeight="1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</row>
    <row r="869" spans="1:28" ht="15.75" customHeight="1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</row>
    <row r="870" spans="1:28" ht="15.75" customHeight="1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</row>
    <row r="871" spans="1:28" ht="15.75" customHeight="1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</row>
    <row r="872" spans="1:28" ht="15.75" customHeight="1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</row>
    <row r="873" spans="1:28" ht="15.75" customHeight="1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</row>
    <row r="874" spans="1:28" ht="15.75" customHeight="1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</row>
    <row r="875" spans="1:28" ht="15.75" customHeight="1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</row>
    <row r="876" spans="1:28" ht="15.75" customHeight="1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</row>
    <row r="877" spans="1:28" ht="15.75" customHeight="1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</row>
    <row r="878" spans="1:28" ht="15.75" customHeight="1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</row>
    <row r="879" spans="1:28" ht="15.75" customHeight="1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</row>
    <row r="880" spans="1:28" ht="15.75" customHeight="1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</row>
    <row r="881" spans="1:28" ht="15.75" customHeight="1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</row>
    <row r="882" spans="1:28" ht="15.75" customHeight="1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</row>
    <row r="883" spans="1:28" ht="15.75" customHeight="1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</row>
    <row r="884" spans="1:28" ht="15.75" customHeight="1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</row>
    <row r="885" spans="1:28" ht="15.75" customHeight="1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</row>
    <row r="886" spans="1:28" ht="15.75" customHeight="1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</row>
    <row r="887" spans="1:28" ht="15.75" customHeight="1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</row>
    <row r="888" spans="1:28" ht="15.75" customHeight="1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</row>
    <row r="889" spans="1:28" ht="15.75" customHeight="1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</row>
    <row r="890" spans="1:28" ht="15.75" customHeight="1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</row>
    <row r="891" spans="1:28" ht="15.75" customHeight="1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</row>
    <row r="892" spans="1:28" ht="15.75" customHeight="1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</row>
    <row r="893" spans="1:28" ht="15.75" customHeight="1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</row>
    <row r="894" spans="1:28" ht="15.75" customHeight="1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</row>
    <row r="895" spans="1:28" ht="15.75" customHeight="1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</row>
    <row r="896" spans="1:28" ht="15.75" customHeight="1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91"/>
    </row>
    <row r="897" spans="1:28" ht="15.75" customHeight="1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91"/>
    </row>
    <row r="898" spans="1:28" ht="15.75" customHeight="1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91"/>
    </row>
    <row r="899" spans="1:28" ht="15.75" customHeight="1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91"/>
    </row>
    <row r="900" spans="1:28" ht="15.75" customHeight="1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91"/>
    </row>
    <row r="901" spans="1:28" ht="15.75" customHeight="1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91"/>
    </row>
    <row r="902" spans="1:28" ht="15.75" customHeight="1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91"/>
    </row>
    <row r="903" spans="1:28" ht="15.75" customHeight="1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91"/>
    </row>
    <row r="904" spans="1:28" ht="15.75" customHeight="1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91"/>
    </row>
    <row r="905" spans="1:28" ht="15.75" customHeight="1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91"/>
    </row>
    <row r="906" spans="1:28" ht="15.75" customHeight="1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91"/>
    </row>
    <row r="907" spans="1:28" ht="15.75" customHeight="1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91"/>
    </row>
    <row r="908" spans="1:28" ht="15.75" customHeight="1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91"/>
    </row>
    <row r="909" spans="1:28" ht="15.75" customHeight="1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91"/>
    </row>
    <row r="910" spans="1:28" ht="15.75" customHeight="1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91"/>
    </row>
    <row r="911" spans="1:28" ht="15.75" customHeight="1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91"/>
    </row>
    <row r="912" spans="1:28" ht="15.75" customHeight="1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91"/>
    </row>
    <row r="913" spans="1:28" ht="15.75" customHeight="1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91"/>
    </row>
    <row r="914" spans="1:28" ht="15.75" customHeight="1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91"/>
    </row>
    <row r="915" spans="1:28" ht="15.75" customHeight="1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</row>
    <row r="916" spans="1:28" ht="15.75" customHeight="1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</row>
    <row r="917" spans="1:28" ht="15.75" customHeight="1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</row>
    <row r="918" spans="1:28" ht="15.75" customHeight="1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</row>
    <row r="919" spans="1:28" ht="15.75" customHeight="1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</row>
    <row r="920" spans="1:28" ht="15.75" customHeight="1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</row>
    <row r="921" spans="1:28" ht="15.75" customHeight="1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</row>
    <row r="922" spans="1:28" ht="15.75" customHeight="1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</row>
    <row r="923" spans="1:28" ht="15.75" customHeight="1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</row>
    <row r="924" spans="1:28" ht="15.75" customHeight="1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</row>
    <row r="925" spans="1:28" ht="15.75" customHeight="1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</row>
    <row r="926" spans="1:28" ht="15.75" customHeight="1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</row>
    <row r="927" spans="1:28" ht="15.75" customHeight="1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</row>
    <row r="928" spans="1:28" ht="15.75" customHeight="1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</row>
    <row r="929" spans="1:28" ht="15.75" customHeight="1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</row>
    <row r="930" spans="1:28" ht="15.75" customHeight="1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</row>
    <row r="931" spans="1:28" ht="15.75" customHeight="1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</row>
    <row r="932" spans="1:28" ht="15.75" customHeight="1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</row>
    <row r="933" spans="1:28" ht="15.75" customHeight="1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</row>
    <row r="934" spans="1:28" ht="15.75" customHeight="1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</row>
    <row r="935" spans="1:28" ht="15.75" customHeight="1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</row>
    <row r="936" spans="1:28" ht="15.75" customHeight="1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</row>
    <row r="937" spans="1:28" ht="15.75" customHeight="1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</row>
    <row r="938" spans="1:28" ht="15.75" customHeight="1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</row>
    <row r="939" spans="1:28" ht="15.75" customHeight="1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</row>
    <row r="940" spans="1:28" ht="15.75" customHeight="1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</row>
    <row r="941" spans="1:28" ht="15.75" customHeight="1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</row>
    <row r="942" spans="1:28" ht="15.75" customHeight="1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</row>
    <row r="943" spans="1:28" ht="15.75" customHeight="1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91"/>
    </row>
    <row r="944" spans="1:28" ht="15.75" customHeight="1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</row>
    <row r="945" spans="1:28" ht="15.75" customHeight="1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</row>
    <row r="946" spans="1:28" ht="15.75" customHeight="1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</row>
    <row r="947" spans="1:28" ht="15.75" customHeight="1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91"/>
    </row>
    <row r="948" spans="1:28" ht="15.75" customHeight="1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</row>
    <row r="949" spans="1:28" ht="15.75" customHeight="1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</row>
    <row r="950" spans="1:28" ht="15.75" customHeight="1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</row>
    <row r="951" spans="1:28" ht="15.75" customHeight="1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</row>
    <row r="952" spans="1:28" ht="15.75" customHeight="1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</row>
    <row r="953" spans="1:28" ht="15.75" customHeight="1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</row>
    <row r="954" spans="1:28" ht="15.75" customHeight="1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</row>
    <row r="955" spans="1:28" ht="15.75" customHeight="1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</row>
    <row r="956" spans="1:28" ht="15.75" customHeight="1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</row>
    <row r="957" spans="1:28" ht="15.75" customHeight="1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</row>
    <row r="958" spans="1:28" ht="15.75" customHeight="1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</row>
    <row r="959" spans="1:28" ht="15.75" customHeight="1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</row>
    <row r="960" spans="1:28" ht="15.75" customHeight="1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</row>
    <row r="961" spans="1:28" ht="15.75" customHeight="1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</row>
    <row r="962" spans="1:28" ht="15.75" customHeight="1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</row>
    <row r="963" spans="1:28" ht="15.75" customHeight="1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</row>
    <row r="964" spans="1:28" ht="15.75" customHeight="1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</row>
    <row r="965" spans="1:28" ht="15.75" customHeight="1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</row>
    <row r="966" spans="1:28" ht="15.75" customHeight="1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</row>
    <row r="967" spans="1:28" ht="15.75" customHeight="1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</row>
    <row r="968" spans="1:28" ht="15.75" customHeight="1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</row>
    <row r="969" spans="1:28" ht="15.75" customHeight="1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</row>
    <row r="970" spans="1:28" ht="15.75" customHeight="1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</row>
    <row r="971" spans="1:28" ht="15.75" customHeight="1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</row>
    <row r="972" spans="1:28" ht="15.75" customHeight="1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</row>
    <row r="973" spans="1:28" ht="15.75" customHeight="1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</row>
    <row r="974" spans="1:28" ht="15.75" customHeight="1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</row>
    <row r="975" spans="1:28" ht="15.75" customHeight="1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</row>
    <row r="976" spans="1:28" ht="15.75" customHeight="1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</row>
    <row r="977" spans="1:28" ht="15.75" customHeight="1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</row>
    <row r="978" spans="1:28" ht="15.75" customHeight="1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</row>
    <row r="979" spans="1:28" ht="15.75" customHeight="1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</row>
    <row r="980" spans="1:28" ht="15.75" customHeight="1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</row>
    <row r="981" spans="1:28" ht="15.75" customHeight="1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</row>
    <row r="982" spans="1:28" ht="15.75" customHeight="1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</row>
    <row r="983" spans="1:28" ht="15.75" customHeight="1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</row>
    <row r="984" spans="1:28" ht="15.75" customHeight="1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</row>
    <row r="985" spans="1:28" ht="15.75" customHeight="1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</row>
    <row r="986" spans="1:28" ht="15.75" customHeight="1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</row>
    <row r="987" spans="1:28" ht="15.75" customHeight="1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</row>
    <row r="988" spans="1:28" ht="15.75" customHeight="1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</row>
    <row r="989" spans="1:28" ht="15.75" customHeight="1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</row>
    <row r="990" spans="1:28" ht="15.75" customHeight="1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</row>
    <row r="991" spans="1:28" ht="15.75" customHeight="1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</row>
    <row r="992" spans="1:28" ht="15.75" customHeight="1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</row>
    <row r="993" spans="1:28" ht="15.75" customHeight="1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</row>
    <row r="994" spans="1:28" ht="15.75" customHeight="1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</row>
    <row r="995" spans="1:28" ht="15.75" customHeight="1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</row>
    <row r="996" spans="1:28" ht="15.75" customHeight="1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</row>
    <row r="997" spans="1:28" ht="15.75" customHeight="1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</row>
    <row r="998" spans="1:28" ht="15.75" customHeight="1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</row>
    <row r="999" spans="1:28" ht="15.75" customHeight="1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</row>
    <row r="1000" spans="1:28" ht="15.75" customHeight="1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</row>
  </sheetData>
  <mergeCells count="1">
    <mergeCell ref="H4:I4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DE CÁLCULO</vt:lpstr>
      <vt:lpstr>DADOS</vt:lpstr>
      <vt:lpstr>cálculo</vt:lpstr>
      <vt:lpstr>Cálculos</vt:lpstr>
      <vt:lpstr>CAMPI</vt:lpstr>
      <vt:lpstr>Pontuação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IF</cp:lastModifiedBy>
  <cp:revision>27</cp:revision>
  <cp:lastPrinted>2021-10-22T04:46:43Z</cp:lastPrinted>
  <dcterms:created xsi:type="dcterms:W3CDTF">2013-09-24T14:14:26Z</dcterms:created>
  <dcterms:modified xsi:type="dcterms:W3CDTF">2022-03-31T19:16:12Z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